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3T2023\"/>
    </mc:Choice>
  </mc:AlternateContent>
  <xr:revisionPtr revIDLastSave="0" documentId="13_ncr:1_{E80F8C93-F0BB-4167-847D-D39A71FD3B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37" i="1" s="1"/>
  <c r="G23" i="1"/>
  <c r="F23" i="1"/>
  <c r="E23" i="1"/>
  <c r="D23" i="1"/>
  <c r="C23" i="1"/>
  <c r="B23" i="1"/>
  <c r="F19" i="1"/>
  <c r="E19" i="1"/>
  <c r="E6" i="1" s="1"/>
  <c r="E37" i="1" s="1"/>
  <c r="C19" i="1"/>
  <c r="B19" i="1"/>
  <c r="F10" i="1"/>
  <c r="F6" i="1" s="1"/>
  <c r="F37" i="1" s="1"/>
  <c r="E10" i="1"/>
  <c r="C10" i="1"/>
  <c r="B10" i="1"/>
  <c r="G26" i="1"/>
  <c r="F26" i="1"/>
  <c r="E26" i="1"/>
  <c r="D26" i="1"/>
  <c r="C26" i="1"/>
  <c r="B26" i="1"/>
  <c r="G31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G20" i="1" s="1"/>
  <c r="D18" i="1"/>
  <c r="G18" i="1" s="1"/>
  <c r="G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8" i="1"/>
  <c r="D9" i="1"/>
  <c r="G9" i="1" s="1"/>
  <c r="D8" i="1"/>
  <c r="D7" i="1" s="1"/>
  <c r="F7" i="1"/>
  <c r="E7" i="1"/>
  <c r="C7" i="1"/>
  <c r="B7" i="1"/>
  <c r="G19" i="1" l="1"/>
  <c r="D19" i="1"/>
  <c r="B6" i="1"/>
  <c r="B37" i="1" s="1"/>
  <c r="G11" i="1"/>
  <c r="G10" i="1" s="1"/>
  <c r="D10" i="1"/>
  <c r="G7" i="1"/>
  <c r="G6" i="1" l="1"/>
  <c r="G37" i="1" s="1"/>
  <c r="D6" i="1"/>
  <c r="D37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<sst xmlns="http://schemas.openxmlformats.org/spreadsheetml/2006/main" count="43" uniqueCount="43">
  <si>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</si>
  <si>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</si>
  <si>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</si>
  <si>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</si>
  <si>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</si>
  <si>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</si>
  <si>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</si>
  <si>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</si>
  <si>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</si>
  <si>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</si>
  <si>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</si>
  <si>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</si>
  <si>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</si>
  <si>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</si>
  <si>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</si>
  <si>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</si>
  <si>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</si>
  <si>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</si>
  <si>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</si>
  <si>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</si>
  <si>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</si>
  <si>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</si>
  <si>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</si>
  <si>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</si>
  <si>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</si>
  <si>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</si>
  <si>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</si>
  <si>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</si>
  <si>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</si>
  <si>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</si>
  <si>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</si>
  <si>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</si>
  <si>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</si>
  <si>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</si>
  <si>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</si>
  <si>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</si>
  <si>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</si>
  <si>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</si>
  <si>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</si>
  <si>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</si>
  <si>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</si>
  <si>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</si>
  <si>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UNIVERSIDAD DE GUANAJUATO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</si>
</sst>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zoomScaleNormal="100" zoomScaleSheetLayoutView="90" workbookViewId="0">
      <selection activeCell="A41" sqref="A4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6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6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SUM(B7,B10,B19,B23,B26,B31)</f>
        <v>4017403857</v>
      </c>
      <c r="C6" s="10">
        <f>SUM(C7,C10,C19,C23,C26,C31)</f>
        <v>303598663.75999999</v>
      </c>
      <c r="D6" s="10">
        <f>SUM(D7,D10,D19,D23,D26,D31)</f>
        <v>4321002520.7600002</v>
      </c>
      <c r="E6" s="10">
        <f t="shared" ref="E6:G6" si="0">SUM(E7,E10,E19,E23,E26,E31)</f>
        <v>2661390642.1599998</v>
      </c>
      <c r="F6" s="10">
        <f t="shared" si="0"/>
        <v>2630395600.77</v>
      </c>
      <c r="G6" s="10">
        <f t="shared" si="0"/>
        <v>1659611878.6000004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2476783779.7600002</v>
      </c>
      <c r="C10" s="11">
        <f t="shared" ref="C10:G10" si="4">SUM(C11:C18)</f>
        <v>345461735.33999997</v>
      </c>
      <c r="D10" s="11">
        <f t="shared" si="4"/>
        <v>2822245515.1000004</v>
      </c>
      <c r="E10" s="11">
        <f t="shared" si="4"/>
        <v>1777961164.4300001</v>
      </c>
      <c r="F10" s="11">
        <f t="shared" si="4"/>
        <v>1768035767.75</v>
      </c>
      <c r="G10" s="11">
        <f t="shared" si="4"/>
        <v>1044284350.6700003</v>
      </c>
    </row>
    <row r="11" spans="1:7" x14ac:dyDescent="0.2">
      <c r="A11" s="22" t="s">
        <v>15</v>
      </c>
      <c r="B11" s="12">
        <v>2458595892.3800001</v>
      </c>
      <c r="C11" s="12">
        <v>350448699.58999997</v>
      </c>
      <c r="D11" s="12">
        <f t="shared" ref="D11:D18" si="5">+B11+C11</f>
        <v>2809044591.9700003</v>
      </c>
      <c r="E11" s="12">
        <v>1769909675.04</v>
      </c>
      <c r="F11" s="12">
        <v>1760082597.3299999</v>
      </c>
      <c r="G11" s="12">
        <f t="shared" ref="G11:G18" si="6">+D11-E11</f>
        <v>1039134916.9300003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si="5"/>
        <v>0</v>
      </c>
      <c r="E12" s="12">
        <v>0</v>
      </c>
      <c r="F12" s="12">
        <v>0</v>
      </c>
      <c r="G12" s="12">
        <f t="shared" si="6"/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6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18187887.379999999</v>
      </c>
      <c r="C17" s="12">
        <v>-4986964.25</v>
      </c>
      <c r="D17" s="12">
        <v>13200923.130000001</v>
      </c>
      <c r="E17" s="12">
        <v>8051489.3899999997</v>
      </c>
      <c r="F17" s="12">
        <v>7953170.4199999999</v>
      </c>
      <c r="G17" s="12">
        <f t="shared" si="6"/>
        <v>5149433.7400000012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1540620077.24</v>
      </c>
      <c r="C19" s="11">
        <f t="shared" ref="C19:G19" si="7">SUM(C20:C22)</f>
        <v>-41863071.579999998</v>
      </c>
      <c r="D19" s="11">
        <f t="shared" si="7"/>
        <v>1498757005.6600001</v>
      </c>
      <c r="E19" s="11">
        <f t="shared" si="7"/>
        <v>883429477.73000002</v>
      </c>
      <c r="F19" s="11">
        <f t="shared" si="7"/>
        <v>862359833.01999998</v>
      </c>
      <c r="G19" s="11">
        <f t="shared" si="7"/>
        <v>615327527.92999995</v>
      </c>
    </row>
    <row r="20" spans="1:7" x14ac:dyDescent="0.2">
      <c r="A20" s="22" t="s">
        <v>24</v>
      </c>
      <c r="B20" s="12">
        <v>1494337369.8</v>
      </c>
      <c r="C20" s="12">
        <v>-36693628.030000001</v>
      </c>
      <c r="D20" s="12">
        <f t="shared" ref="D20:D22" si="8">+B20+C20</f>
        <v>1457643741.77</v>
      </c>
      <c r="E20" s="12">
        <v>850882423.10000002</v>
      </c>
      <c r="F20" s="12">
        <v>829954485.14999998</v>
      </c>
      <c r="G20" s="12">
        <f t="shared" ref="G20:G22" si="9">+D20-E20</f>
        <v>606761318.66999996</v>
      </c>
    </row>
    <row r="21" spans="1:7" x14ac:dyDescent="0.2">
      <c r="A21" s="22" t="s">
        <v>25</v>
      </c>
      <c r="B21" s="12">
        <v>46282707.439999998</v>
      </c>
      <c r="C21" s="12">
        <v>-5169443.55</v>
      </c>
      <c r="D21" s="12">
        <f t="shared" si="8"/>
        <v>41113263.890000001</v>
      </c>
      <c r="E21" s="12">
        <v>32547054.629999999</v>
      </c>
      <c r="F21" s="12">
        <v>32405347.870000001</v>
      </c>
      <c r="G21" s="12">
        <f t="shared" si="9"/>
        <v>8566209.2600000016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19">SUM(B6,B33:B35)</f>
        <v>4017403857</v>
      </c>
      <c r="C37" s="15">
        <f t="shared" si="19"/>
        <v>303598663.75999999</v>
      </c>
      <c r="D37" s="15">
        <f t="shared" si="19"/>
        <v>4321002520.7600002</v>
      </c>
      <c r="E37" s="15">
        <f t="shared" si="19"/>
        <v>2661390642.1599998</v>
      </c>
      <c r="F37" s="15">
        <f t="shared" si="19"/>
        <v>2630395600.77</v>
      </c>
      <c r="G37" s="15">
        <f t="shared" si="19"/>
        <v>1659611878.6000004</v>
      </c>
    </row>
    <row r="41" spans="1:7" ht="15" x14ac:dyDescent="0.25">
      <c r="A41" s="23" t="s">
        <v>41</v>
      </c>
      <c r="B41" s="24"/>
      <c r="C41" s="24"/>
      <c r="D41" s="24"/>
      <c r="E41" s="24"/>
      <c r="F41" s="24"/>
      <c r="G41" s="24"/>
    </row>
    <row r="42" spans="1:7" ht="15" x14ac:dyDescent="0.25">
      <c r="A42" s="24"/>
      <c r="B42" s="24"/>
      <c r="C42" s="24"/>
      <c r="D42" s="24"/>
      <c r="E42" s="24"/>
      <c r="F42" s="24"/>
      <c r="G42" s="24"/>
    </row>
    <row r="43" spans="1:7" ht="15" x14ac:dyDescent="0.25">
      <c r="A43" s="24"/>
      <c r="B43" s="24"/>
      <c r="C43" s="24"/>
      <c r="D43" s="24"/>
      <c r="E43" s="24"/>
      <c r="F43" s="24"/>
      <c r="G43" s="24"/>
    </row>
    <row r="44" spans="1:7" ht="15" x14ac:dyDescent="0.25">
      <c r="A44" s="24"/>
      <c r="B44" s="24"/>
      <c r="C44" s="24"/>
      <c r="D44" s="24"/>
      <c r="E44" s="24"/>
      <c r="F44" s="24"/>
      <c r="G44" s="24"/>
    </row>
    <row r="45" spans="1:7" ht="15" x14ac:dyDescent="0.25">
      <c r="A45" s="24"/>
      <c r="B45" s="24"/>
      <c r="C45" s="24"/>
      <c r="D45" s="24"/>
      <c r="E45" s="24"/>
      <c r="F45" s="24"/>
      <c r="G45" s="24"/>
    </row>
    <row r="46" spans="1:7" ht="15" x14ac:dyDescent="0.25">
      <c r="A46" s="24"/>
      <c r="B46" s="24"/>
      <c r="C46" s="24"/>
      <c r="D46" s="24"/>
      <c r="E46" s="24"/>
      <c r="F46" s="24"/>
      <c r="G46" s="24"/>
    </row>
    <row r="47" spans="1:7" ht="15" x14ac:dyDescent="0.25">
      <c r="A47" s="24"/>
      <c r="B47" s="24"/>
      <c r="C47" s="24"/>
      <c r="D47" s="24"/>
      <c r="E47" s="24"/>
      <c r="F47" s="24"/>
      <c r="G47" s="24"/>
    </row>
    <row r="48" spans="1:7" ht="15" x14ac:dyDescent="0.25">
      <c r="A48" s="24"/>
      <c r="B48" s="24"/>
      <c r="C48" s="24"/>
      <c r="D48" s="24"/>
      <c r="E48" s="24"/>
      <c r="F48" s="24"/>
      <c r="G48" s="24"/>
    </row>
    <row r="49" spans="1:7" ht="15" x14ac:dyDescent="0.25">
      <c r="A49" s="24"/>
      <c r="B49" s="24"/>
      <c r="C49" s="24"/>
      <c r="D49" s="24"/>
      <c r="E49" s="24"/>
      <c r="F49" s="24"/>
      <c r="G49" s="24"/>
    </row>
    <row r="50" spans="1:7" ht="15" x14ac:dyDescent="0.25">
      <c r="A50" s="24"/>
      <c r="B50" s="24"/>
      <c r="C50" s="24"/>
      <c r="D50" s="24"/>
      <c r="E50" s="24"/>
      <c r="F50" s="24"/>
      <c r="G50" s="24"/>
    </row>
    <row r="54" spans="1:7" x14ac:dyDescent="0.2">
      <c r="B54" s="2"/>
      <c r="C54" s="2"/>
      <c r="D54" s="2"/>
    </row>
    <row r="55" spans="1:7" x14ac:dyDescent="0.2">
      <c r="B55" s="2"/>
      <c r="C55" s="2"/>
      <c r="D55" s="2"/>
    </row>
  </sheetData>
  <sheetProtection formatCells="0" formatColumns="0" formatRows="0" autoFilter="0"/>
  <protectedRanges>
    <protectedRange sqref="A38:G40 A52:G65523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  <protectedRange sqref="A51:G51" name="Rango1_1"/>
    <protectedRange sqref="A41:G50" name="Rango1_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cp:lastPrinted>2023-10-13T17:21:40Z</cp:lastPrinted>
  <dcterms:created xsi:type="dcterms:W3CDTF">2012-12-11T21:13:37Z</dcterms:created>
  <dcterms:modified xsi:type="dcterms:W3CDTF">2023-10-25T18:48:33Z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