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 Palacios\Desktop\Yareli\14.-PEF\2do trim\PEF 2T2026\"/>
    </mc:Choice>
  </mc:AlternateContent>
  <xr:revisionPtr revIDLastSave="0" documentId="8_{D982996D-2497-4553-BA69-A76B95EB9D51}" xr6:coauthVersionLast="47" xr6:coauthVersionMax="47" xr10:uidLastSave="{00000000-0000-0000-0000-000000000000}"/>
  <bookViews>
    <workbookView xWindow="-120" yWindow="-120" windowWidth="29040" windowHeight="15720" xr2:uid="{C765B561-65F4-4A70-9AA6-9AD9BC580CBE}"/>
  </bookViews>
  <sheets>
    <sheet name="Fracción I 2026" sheetId="1" r:id="rId1"/>
  </sheets>
  <externalReferences>
    <externalReference r:id="rId2"/>
    <externalReference r:id="rId3"/>
    <externalReference r:id="rId4"/>
  </externalReferences>
  <definedNames>
    <definedName name="Abr">#REF!</definedName>
    <definedName name="ANIO">'[2]Info General'!$D$20</definedName>
    <definedName name="_xlnm.Print_Area" localSheetId="0">'Fracción I 2026'!$A$1:$Z$57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31" i="1" l="1"/>
  <c r="W31" i="1"/>
  <c r="V31" i="1"/>
  <c r="R31" i="1"/>
  <c r="Q31" i="1"/>
  <c r="P31" i="1"/>
  <c r="L31" i="1"/>
  <c r="K31" i="1"/>
  <c r="K34" i="1" s="1"/>
  <c r="J31" i="1"/>
  <c r="F31" i="1"/>
  <c r="E31" i="1"/>
  <c r="D31" i="1"/>
  <c r="D30" i="1" s="1"/>
  <c r="E30" i="1" s="1"/>
  <c r="F30" i="1" s="1"/>
  <c r="J30" i="1" s="1"/>
  <c r="K30" i="1" s="1"/>
  <c r="L30" i="1" s="1"/>
  <c r="P30" i="1" s="1"/>
  <c r="Q30" i="1" s="1"/>
  <c r="R30" i="1" s="1"/>
  <c r="V30" i="1" s="1"/>
  <c r="W30" i="1" s="1"/>
  <c r="X30" i="1" s="1"/>
  <c r="B30" i="1"/>
  <c r="X28" i="1"/>
  <c r="W28" i="1"/>
  <c r="V28" i="1"/>
  <c r="R28" i="1"/>
  <c r="Q28" i="1"/>
  <c r="P28" i="1"/>
  <c r="L28" i="1"/>
  <c r="L34" i="1" s="1"/>
  <c r="K28" i="1"/>
  <c r="J28" i="1"/>
  <c r="F28" i="1"/>
  <c r="E28" i="1"/>
  <c r="E27" i="1" s="1"/>
  <c r="F27" i="1" s="1"/>
  <c r="J27" i="1" s="1"/>
  <c r="K27" i="1" s="1"/>
  <c r="L27" i="1" s="1"/>
  <c r="P27" i="1" s="1"/>
  <c r="Q27" i="1" s="1"/>
  <c r="R27" i="1" s="1"/>
  <c r="V27" i="1" s="1"/>
  <c r="W27" i="1" s="1"/>
  <c r="X27" i="1" s="1"/>
  <c r="D28" i="1"/>
  <c r="D27" i="1"/>
  <c r="B27" i="1"/>
  <c r="X25" i="1"/>
  <c r="W25" i="1"/>
  <c r="V25" i="1"/>
  <c r="R25" i="1"/>
  <c r="Q25" i="1"/>
  <c r="P25" i="1"/>
  <c r="P34" i="1" s="1"/>
  <c r="L25" i="1"/>
  <c r="K25" i="1"/>
  <c r="J25" i="1"/>
  <c r="F25" i="1"/>
  <c r="E25" i="1"/>
  <c r="D25" i="1"/>
  <c r="D24" i="1"/>
  <c r="E24" i="1" s="1"/>
  <c r="F24" i="1" s="1"/>
  <c r="J24" i="1" s="1"/>
  <c r="K24" i="1" s="1"/>
  <c r="L24" i="1" s="1"/>
  <c r="P24" i="1" s="1"/>
  <c r="Q24" i="1" s="1"/>
  <c r="R24" i="1" s="1"/>
  <c r="V24" i="1" s="1"/>
  <c r="W24" i="1" s="1"/>
  <c r="X24" i="1" s="1"/>
  <c r="B24" i="1"/>
  <c r="X22" i="1"/>
  <c r="W22" i="1"/>
  <c r="V22" i="1"/>
  <c r="R22" i="1"/>
  <c r="Q22" i="1"/>
  <c r="Q34" i="1" s="1"/>
  <c r="P22" i="1"/>
  <c r="L22" i="1"/>
  <c r="K22" i="1"/>
  <c r="J22" i="1"/>
  <c r="F22" i="1"/>
  <c r="E22" i="1"/>
  <c r="D22" i="1"/>
  <c r="E21" i="1"/>
  <c r="F21" i="1" s="1"/>
  <c r="J21" i="1" s="1"/>
  <c r="K21" i="1" s="1"/>
  <c r="L21" i="1" s="1"/>
  <c r="P21" i="1" s="1"/>
  <c r="Q21" i="1" s="1"/>
  <c r="R21" i="1" s="1"/>
  <c r="V21" i="1" s="1"/>
  <c r="W21" i="1" s="1"/>
  <c r="X21" i="1" s="1"/>
  <c r="D21" i="1"/>
  <c r="B21" i="1"/>
  <c r="X19" i="1"/>
  <c r="W19" i="1"/>
  <c r="V19" i="1"/>
  <c r="R19" i="1"/>
  <c r="Q19" i="1"/>
  <c r="P19" i="1"/>
  <c r="L19" i="1"/>
  <c r="K19" i="1"/>
  <c r="J19" i="1"/>
  <c r="F19" i="1"/>
  <c r="E19" i="1"/>
  <c r="D19" i="1"/>
  <c r="F18" i="1"/>
  <c r="J18" i="1" s="1"/>
  <c r="K18" i="1" s="1"/>
  <c r="L18" i="1" s="1"/>
  <c r="P18" i="1" s="1"/>
  <c r="Q18" i="1" s="1"/>
  <c r="R18" i="1" s="1"/>
  <c r="V18" i="1" s="1"/>
  <c r="W18" i="1" s="1"/>
  <c r="X18" i="1" s="1"/>
  <c r="E18" i="1"/>
  <c r="D18" i="1"/>
  <c r="B18" i="1"/>
  <c r="X16" i="1"/>
  <c r="W16" i="1"/>
  <c r="V16" i="1"/>
  <c r="R16" i="1"/>
  <c r="Q16" i="1"/>
  <c r="P16" i="1"/>
  <c r="L16" i="1"/>
  <c r="K16" i="1"/>
  <c r="J16" i="1"/>
  <c r="F16" i="1"/>
  <c r="E16" i="1"/>
  <c r="D16" i="1"/>
  <c r="D15" i="1"/>
  <c r="E15" i="1" s="1"/>
  <c r="F15" i="1" s="1"/>
  <c r="J15" i="1" s="1"/>
  <c r="K15" i="1" s="1"/>
  <c r="L15" i="1" s="1"/>
  <c r="P15" i="1" s="1"/>
  <c r="Q15" i="1" s="1"/>
  <c r="R15" i="1" s="1"/>
  <c r="V15" i="1" s="1"/>
  <c r="W15" i="1" s="1"/>
  <c r="X15" i="1" s="1"/>
  <c r="B15" i="1"/>
  <c r="X13" i="1"/>
  <c r="X34" i="1" s="1"/>
  <c r="W13" i="1"/>
  <c r="W34" i="1" s="1"/>
  <c r="V13" i="1"/>
  <c r="V34" i="1" s="1"/>
  <c r="R13" i="1"/>
  <c r="R34" i="1" s="1"/>
  <c r="Q13" i="1"/>
  <c r="P13" i="1"/>
  <c r="L13" i="1"/>
  <c r="K13" i="1"/>
  <c r="J13" i="1"/>
  <c r="J34" i="1" s="1"/>
  <c r="L38" i="1" s="1"/>
  <c r="F13" i="1"/>
  <c r="F34" i="1" s="1"/>
  <c r="E13" i="1"/>
  <c r="E34" i="1" s="1"/>
  <c r="D13" i="1"/>
  <c r="D34" i="1" s="1"/>
  <c r="F38" i="1" s="1"/>
  <c r="B12" i="1"/>
  <c r="A10" i="1"/>
  <c r="R38" i="1" l="1"/>
  <c r="X38" i="1"/>
  <c r="D12" i="1"/>
  <c r="D36" i="1" l="1"/>
  <c r="E12" i="1"/>
  <c r="E36" i="1" l="1"/>
  <c r="F12" i="1"/>
  <c r="F36" i="1" l="1"/>
  <c r="J12" i="1"/>
  <c r="J36" i="1" l="1"/>
  <c r="K12" i="1"/>
  <c r="L12" i="1" l="1"/>
  <c r="K36" i="1"/>
  <c r="P12" i="1" l="1"/>
  <c r="L36" i="1"/>
  <c r="Q12" i="1" l="1"/>
  <c r="P36" i="1"/>
  <c r="R12" i="1" l="1"/>
  <c r="Q36" i="1"/>
  <c r="V12" i="1" l="1"/>
  <c r="R36" i="1"/>
  <c r="V36" i="1" l="1"/>
  <c r="W12" i="1"/>
  <c r="X12" i="1" l="1"/>
  <c r="X36" i="1" s="1"/>
  <c r="W36" i="1"/>
</calcChain>
</file>

<file path=xl/sharedStrings.xml><?xml version="1.0" encoding="utf-8"?>
<sst xmlns="http://schemas.openxmlformats.org/spreadsheetml/2006/main" count="58" uniqueCount="40">
  <si>
    <t>DESTINO DE LOS RECURSOS FEDERALES QUE RECIBEN UNIVERSIDADES E INSTITUCIONES DE EDUCACIÓN MEDIA SUPERIOR Y SUPERIOR</t>
  </si>
  <si>
    <t>En términos del artículo 37, fracción I del Decreto de Presupuesto de Egresos de la Federación para el Ejercicio Fiscal 2026</t>
  </si>
  <si>
    <t>Programas y cumplimiento de metas</t>
  </si>
  <si>
    <t>La información presentada es acumulada al periodo que se reporta</t>
  </si>
  <si>
    <t>Enero- Diciembre 2026</t>
  </si>
  <si>
    <t>Fracción I</t>
  </si>
  <si>
    <t xml:space="preserve"> Nombre de la Universidad </t>
  </si>
  <si>
    <t>Programas PEF/2026</t>
  </si>
  <si>
    <t>PRIMER TRIMESTRE DEL 2026</t>
  </si>
  <si>
    <t>SEGUNDO TRIMESTRE DEL 2026</t>
  </si>
  <si>
    <t>TERCER TRIMESTRE DEL 2026</t>
  </si>
  <si>
    <t>CUARTO TRIMESTRE DEL 2026</t>
  </si>
  <si>
    <t>LOS PROGRAMAS A LOS QUE SE DESTINEN LOS RECURSOS FEDERALES
(MILES DE PESOS)</t>
  </si>
  <si>
    <t>NOTA</t>
  </si>
  <si>
    <t>Enero</t>
  </si>
  <si>
    <t>Febrero</t>
  </si>
  <si>
    <t>Marzo</t>
  </si>
  <si>
    <t>Abril</t>
  </si>
  <si>
    <t>Mayo</t>
  </si>
  <si>
    <t>Junio</t>
  </si>
  <si>
    <t xml:space="preserve"> Julio</t>
  </si>
  <si>
    <t>Agosto</t>
  </si>
  <si>
    <t>Septiembre</t>
  </si>
  <si>
    <t xml:space="preserve"> Octubre</t>
  </si>
  <si>
    <t>Noviembre</t>
  </si>
  <si>
    <t>Diciembre</t>
  </si>
  <si>
    <t>A</t>
  </si>
  <si>
    <t>R/M</t>
  </si>
  <si>
    <t>SUMA DEL MES</t>
  </si>
  <si>
    <t>SUMAS ACUMULADAS</t>
  </si>
  <si>
    <t>ACUMULADO DEL TRIMESTRE</t>
  </si>
  <si>
    <t>DIRECTOR DE RECURSOS FINANCIEROS</t>
  </si>
  <si>
    <t>DIRECTOR DE PLANEACIÓN</t>
  </si>
  <si>
    <t>RECTORA GENERAL</t>
  </si>
  <si>
    <t>C.P. PEDRO ROCHA MONTALVO</t>
  </si>
  <si>
    <t>MTRO. LUIS FERNANDO LÓPEZ ORNELAS</t>
  </si>
  <si>
    <t>DRA. CLAUDIA SUSANA GÓMEZ LÓPEZ</t>
  </si>
  <si>
    <r>
      <t>RECURSOS FEDERALES QUE SE RECIBIERON INCLUYENDO SUBSIDIOS EXTRAORDINARIOS, DANDO CUMPLIMIENTO AL ARTÍCULO 37</t>
    </r>
    <r>
      <rPr>
        <sz val="9"/>
        <color rgb="FFFFFF00"/>
        <rFont val="Noto Sans"/>
        <family val="2"/>
      </rPr>
      <t xml:space="preserve"> </t>
    </r>
    <r>
      <rPr>
        <sz val="9"/>
        <rFont val="Noto Sans"/>
        <family val="2"/>
      </rPr>
      <t xml:space="preserve">DEL PRESUPUESTO DE EGRESOS DE LA FEDERACIÓN PARA 2026, DEBERÁ PRESENTARSE EN LAS FRACCIONES I, II y III.
EL ÓRGANO DE CONTROL INTERNO DE LA INSTITUCIÓN SERÁ EL RESPONSABLE DE VALIDAR LA INFORMACIÓN PRESENTADA AL C. RECTOR(A) DE LOS RECURSOS MINISTRADOS EN EL PRESENTE EJERCICIO. </t>
    </r>
  </si>
  <si>
    <t>A =Acumulado</t>
  </si>
  <si>
    <t>R/M=Recursos Federales Mensuales (Subsidios Ordinario y Extraordinarios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</si>
</sst>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7">
    <font>
      <sz val="10"/>
      <name val="Arial"/>
      <family val="2"/>
    </font>
    <font>
      <sz val="10"/>
      <name val="Arial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theme="0"/>
      <name val="Noto Sans"/>
      <family val="2"/>
    </font>
    <font>
      <sz val="10"/>
      <name val="Noto Sans"/>
      <family val="2"/>
    </font>
    <font>
      <sz val="10"/>
      <color theme="1"/>
      <name val="Noto Sans"/>
      <family val="2"/>
    </font>
    <font>
      <b/>
      <sz val="14"/>
      <color theme="0"/>
      <name val="Noto Sans"/>
      <family val="2"/>
    </font>
    <font>
      <b/>
      <sz val="10"/>
      <color theme="1"/>
      <name val="Noto Sans"/>
      <family val="2"/>
    </font>
    <font>
      <b/>
      <sz val="5"/>
      <name val="Noto Sans"/>
      <family val="2"/>
    </font>
    <font>
      <b/>
      <sz val="11"/>
      <name val="Noto Sans"/>
      <family val="2"/>
    </font>
    <font>
      <sz val="11"/>
      <name val="Noto Sans"/>
      <family val="2"/>
    </font>
    <font>
      <b/>
      <sz val="8.5"/>
      <color theme="1"/>
      <name val="Noto Sans"/>
      <family val="2"/>
    </font>
    <font>
      <b/>
      <sz val="12"/>
      <color theme="1"/>
      <name val="Noto Sans"/>
      <family val="2"/>
    </font>
    <font>
      <b/>
      <sz val="8.5"/>
      <color indexed="9"/>
      <name val="Noto Sans"/>
      <family val="2"/>
    </font>
    <font>
      <b/>
      <sz val="10"/>
      <name val="Noto Sans"/>
      <family val="2"/>
    </font>
    <font>
      <b/>
      <sz val="8.5"/>
      <name val="Noto Sans"/>
      <family val="2"/>
    </font>
    <font>
      <b/>
      <sz val="12"/>
      <name val="Noto Sans"/>
      <family val="2"/>
    </font>
    <font>
      <sz val="10"/>
      <name val="Noto Sans Medium"/>
      <family val="2"/>
    </font>
    <font>
      <sz val="8"/>
      <color theme="1"/>
      <name val="Noto Sans"/>
      <family val="2"/>
    </font>
    <font>
      <b/>
      <sz val="9"/>
      <color theme="1"/>
      <name val="Noto Sans"/>
      <family val="2"/>
    </font>
    <font>
      <b/>
      <sz val="10"/>
      <color theme="1"/>
      <name val="Noto Sans Medium"/>
      <family val="2"/>
    </font>
    <font>
      <sz val="8"/>
      <color theme="1"/>
      <name val="Noto Sans Medium"/>
      <family val="2"/>
    </font>
    <font>
      <b/>
      <sz val="8"/>
      <color theme="1"/>
      <name val="Noto Sans Medium"/>
      <family val="2"/>
    </font>
    <font>
      <b/>
      <sz val="8"/>
      <color theme="1"/>
      <name val="Noto Sans"/>
      <family val="2"/>
    </font>
    <font>
      <b/>
      <sz val="10"/>
      <color theme="3" tint="0.39997558519241921"/>
      <name val="Noto Sans"/>
      <family val="2"/>
    </font>
    <font>
      <b/>
      <sz val="10"/>
      <color theme="3" tint="0.39997558519241921"/>
      <name val="Noto Sans Medium"/>
      <family val="2"/>
    </font>
    <font>
      <b/>
      <sz val="8"/>
      <color theme="3" tint="0.39997558519241921"/>
      <name val="Noto Sans Medium"/>
      <family val="2"/>
    </font>
    <font>
      <sz val="10"/>
      <color theme="3" tint="0.39997558519241921"/>
      <name val="Noto Sans Medium"/>
      <family val="2"/>
    </font>
    <font>
      <b/>
      <sz val="8"/>
      <color theme="3" tint="0.39997558519241921"/>
      <name val="Noto Sans"/>
      <family val="2"/>
    </font>
    <font>
      <sz val="10"/>
      <color theme="3" tint="0.39997558519241921"/>
      <name val="Noto Sans"/>
      <family val="2"/>
    </font>
    <font>
      <b/>
      <sz val="11"/>
      <color theme="3" tint="0.39997558519241921"/>
      <name val="Noto Sans"/>
      <family val="2"/>
    </font>
    <font>
      <b/>
      <sz val="9"/>
      <color theme="3"/>
      <name val="Noto Sans"/>
      <family val="2"/>
    </font>
    <font>
      <b/>
      <sz val="10"/>
      <color theme="3"/>
      <name val="Noto Sans"/>
      <family val="2"/>
    </font>
    <font>
      <b/>
      <sz val="10"/>
      <color theme="3"/>
      <name val="Noto Sans Medium"/>
      <family val="2"/>
    </font>
    <font>
      <b/>
      <sz val="8"/>
      <color theme="3"/>
      <name val="Noto Sans Medium"/>
      <family val="2"/>
    </font>
    <font>
      <b/>
      <sz val="8"/>
      <color theme="3"/>
      <name val="Noto Sans"/>
      <family val="2"/>
    </font>
    <font>
      <b/>
      <sz val="11"/>
      <color theme="3"/>
      <name val="Noto Sans"/>
      <family val="2"/>
    </font>
    <font>
      <sz val="10"/>
      <color theme="1"/>
      <name val="Noto Sans Medium"/>
      <family val="2"/>
    </font>
    <font>
      <b/>
      <sz val="11"/>
      <color theme="1"/>
      <name val="Noto Sans Medium"/>
      <family val="2"/>
    </font>
    <font>
      <sz val="11"/>
      <color theme="1"/>
      <name val="Noto Sans Medium"/>
      <family val="2"/>
    </font>
    <font>
      <sz val="11"/>
      <color theme="1"/>
      <name val="Noto Sans"/>
      <family val="2"/>
    </font>
    <font>
      <sz val="11"/>
      <name val="Noto Sans Medium"/>
      <family val="2"/>
    </font>
    <font>
      <b/>
      <sz val="11"/>
      <name val="Noto Sans Medium"/>
      <family val="2"/>
    </font>
    <font>
      <b/>
      <sz val="11"/>
      <color rgb="FFFF0000"/>
      <name val="Noto Sans"/>
      <family val="2"/>
    </font>
    <font>
      <sz val="9"/>
      <name val="Noto Sans"/>
      <family val="2"/>
    </font>
    <font>
      <sz val="9"/>
      <color rgb="FFFFFF0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2" fillId="2" borderId="1" xfId="0" quotePrefix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/>
    <xf numFmtId="0" fontId="6" fillId="0" borderId="0" xfId="0" applyFont="1"/>
    <xf numFmtId="0" fontId="2" fillId="2" borderId="4" xfId="0" quotePrefix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2" borderId="5" xfId="0" applyFont="1" applyFill="1" applyBorder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textRotation="255"/>
    </xf>
    <xf numFmtId="0" fontId="10" fillId="3" borderId="8" xfId="0" quotePrefix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1" fillId="3" borderId="0" xfId="0" applyFont="1" applyFill="1"/>
    <xf numFmtId="0" fontId="10" fillId="3" borderId="11" xfId="0" quotePrefix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textRotation="255"/>
    </xf>
    <xf numFmtId="0" fontId="12" fillId="3" borderId="16" xfId="0" quotePrefix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5" fillId="3" borderId="0" xfId="0" applyFont="1" applyFill="1"/>
    <xf numFmtId="0" fontId="14" fillId="3" borderId="19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vertical="center" textRotation="255"/>
    </xf>
    <xf numFmtId="0" fontId="15" fillId="3" borderId="2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13" fillId="3" borderId="2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7" fillId="3" borderId="28" xfId="0" quotePrefix="1" applyFont="1" applyFill="1" applyBorder="1" applyAlignment="1">
      <alignment horizontal="center" vertical="center" textRotation="255" wrapText="1"/>
    </xf>
    <xf numFmtId="0" fontId="5" fillId="3" borderId="24" xfId="0" applyFont="1" applyFill="1" applyBorder="1"/>
    <xf numFmtId="0" fontId="5" fillId="3" borderId="29" xfId="0" applyFont="1" applyFill="1" applyBorder="1"/>
    <xf numFmtId="0" fontId="18" fillId="3" borderId="29" xfId="0" applyFont="1" applyFill="1" applyBorder="1"/>
    <xf numFmtId="0" fontId="18" fillId="3" borderId="30" xfId="0" applyFont="1" applyFill="1" applyBorder="1"/>
    <xf numFmtId="0" fontId="18" fillId="3" borderId="31" xfId="0" applyFont="1" applyFill="1" applyBorder="1"/>
    <xf numFmtId="0" fontId="18" fillId="3" borderId="27" xfId="0" applyFont="1" applyFill="1" applyBorder="1"/>
    <xf numFmtId="0" fontId="18" fillId="3" borderId="24" xfId="0" applyFont="1" applyFill="1" applyBorder="1" applyAlignment="1">
      <alignment horizontal="left" vertical="center" wrapText="1"/>
    </xf>
    <xf numFmtId="0" fontId="18" fillId="3" borderId="0" xfId="0" applyFont="1" applyFill="1"/>
    <xf numFmtId="0" fontId="5" fillId="3" borderId="27" xfId="0" applyFont="1" applyFill="1" applyBorder="1"/>
    <xf numFmtId="0" fontId="5" fillId="3" borderId="32" xfId="0" applyFont="1" applyFill="1" applyBorder="1" applyAlignment="1">
      <alignment horizontal="left" vertical="center" wrapText="1"/>
    </xf>
    <xf numFmtId="0" fontId="17" fillId="3" borderId="14" xfId="0" quotePrefix="1" applyFont="1" applyFill="1" applyBorder="1" applyAlignment="1">
      <alignment horizontal="center" vertical="center" textRotation="255" wrapText="1"/>
    </xf>
    <xf numFmtId="0" fontId="5" fillId="3" borderId="15" xfId="0" applyFont="1" applyFill="1" applyBorder="1"/>
    <xf numFmtId="0" fontId="18" fillId="3" borderId="22" xfId="0" applyFont="1" applyFill="1" applyBorder="1"/>
    <xf numFmtId="0" fontId="18" fillId="3" borderId="33" xfId="0" applyFont="1" applyFill="1" applyBorder="1"/>
    <xf numFmtId="0" fontId="18" fillId="3" borderId="34" xfId="0" applyFont="1" applyFill="1" applyBorder="1"/>
    <xf numFmtId="0" fontId="18" fillId="3" borderId="25" xfId="0" applyFont="1" applyFill="1" applyBorder="1"/>
    <xf numFmtId="0" fontId="18" fillId="3" borderId="27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19" fillId="0" borderId="0" xfId="0" applyFont="1"/>
    <xf numFmtId="3" fontId="20" fillId="3" borderId="24" xfId="1" applyNumberFormat="1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center"/>
    </xf>
    <xf numFmtId="4" fontId="21" fillId="3" borderId="15" xfId="0" applyNumberFormat="1" applyFont="1" applyFill="1" applyBorder="1"/>
    <xf numFmtId="4" fontId="21" fillId="3" borderId="0" xfId="0" applyNumberFormat="1" applyFont="1" applyFill="1"/>
    <xf numFmtId="4" fontId="21" fillId="3" borderId="25" xfId="0" applyNumberFormat="1" applyFont="1" applyFill="1" applyBorder="1"/>
    <xf numFmtId="0" fontId="22" fillId="3" borderId="25" xfId="0" applyFont="1" applyFill="1" applyBorder="1"/>
    <xf numFmtId="4" fontId="23" fillId="3" borderId="27" xfId="0" applyNumberFormat="1" applyFont="1" applyFill="1" applyBorder="1"/>
    <xf numFmtId="4" fontId="24" fillId="3" borderId="27" xfId="0" applyNumberFormat="1" applyFont="1" applyFill="1" applyBorder="1"/>
    <xf numFmtId="3" fontId="20" fillId="3" borderId="36" xfId="1" applyNumberFormat="1" applyFont="1" applyFill="1" applyBorder="1" applyAlignment="1">
      <alignment horizontal="left" vertical="center" wrapText="1"/>
    </xf>
    <xf numFmtId="0" fontId="25" fillId="3" borderId="22" xfId="0" applyFont="1" applyFill="1" applyBorder="1"/>
    <xf numFmtId="4" fontId="26" fillId="3" borderId="22" xfId="0" applyNumberFormat="1" applyFont="1" applyFill="1" applyBorder="1"/>
    <xf numFmtId="4" fontId="26" fillId="3" borderId="33" xfId="0" applyNumberFormat="1" applyFont="1" applyFill="1" applyBorder="1"/>
    <xf numFmtId="4" fontId="26" fillId="3" borderId="34" xfId="0" applyNumberFormat="1" applyFont="1" applyFill="1" applyBorder="1"/>
    <xf numFmtId="0" fontId="27" fillId="3" borderId="25" xfId="0" applyFont="1" applyFill="1" applyBorder="1"/>
    <xf numFmtId="0" fontId="18" fillId="3" borderId="37" xfId="0" applyFont="1" applyFill="1" applyBorder="1" applyAlignment="1">
      <alignment horizontal="left" vertical="center" wrapText="1"/>
    </xf>
    <xf numFmtId="0" fontId="28" fillId="3" borderId="0" xfId="0" applyFont="1" applyFill="1"/>
    <xf numFmtId="4" fontId="27" fillId="3" borderId="27" xfId="0" applyNumberFormat="1" applyFont="1" applyFill="1" applyBorder="1"/>
    <xf numFmtId="4" fontId="29" fillId="3" borderId="27" xfId="0" applyNumberFormat="1" applyFont="1" applyFill="1" applyBorder="1"/>
    <xf numFmtId="0" fontId="5" fillId="3" borderId="38" xfId="0" applyFont="1" applyFill="1" applyBorder="1" applyAlignment="1">
      <alignment horizontal="left" vertical="center" wrapText="1"/>
    </xf>
    <xf numFmtId="0" fontId="30" fillId="0" borderId="0" xfId="0" applyFont="1"/>
    <xf numFmtId="4" fontId="29" fillId="0" borderId="0" xfId="0" applyNumberFormat="1" applyFont="1"/>
    <xf numFmtId="0" fontId="31" fillId="0" borderId="0" xfId="0" applyFont="1"/>
    <xf numFmtId="0" fontId="32" fillId="3" borderId="27" xfId="1" applyFont="1" applyFill="1" applyBorder="1" applyAlignment="1">
      <alignment horizontal="left" vertical="center" wrapText="1"/>
    </xf>
    <xf numFmtId="0" fontId="33" fillId="3" borderId="29" xfId="0" applyFont="1" applyFill="1" applyBorder="1"/>
    <xf numFmtId="0" fontId="34" fillId="3" borderId="29" xfId="0" applyFont="1" applyFill="1" applyBorder="1"/>
    <xf numFmtId="4" fontId="34" fillId="3" borderId="30" xfId="0" applyNumberFormat="1" applyFont="1" applyFill="1" applyBorder="1"/>
    <xf numFmtId="4" fontId="34" fillId="3" borderId="31" xfId="0" applyNumberFormat="1" applyFont="1" applyFill="1" applyBorder="1"/>
    <xf numFmtId="0" fontId="35" fillId="3" borderId="25" xfId="0" applyFont="1" applyFill="1" applyBorder="1"/>
    <xf numFmtId="0" fontId="35" fillId="3" borderId="39" xfId="0" applyFont="1" applyFill="1" applyBorder="1" applyAlignment="1">
      <alignment horizontal="left" wrapText="1"/>
    </xf>
    <xf numFmtId="4" fontId="34" fillId="3" borderId="29" xfId="0" applyNumberFormat="1" applyFont="1" applyFill="1" applyBorder="1"/>
    <xf numFmtId="4" fontId="35" fillId="3" borderId="27" xfId="0" applyNumberFormat="1" applyFont="1" applyFill="1" applyBorder="1"/>
    <xf numFmtId="4" fontId="36" fillId="3" borderId="40" xfId="0" applyNumberFormat="1" applyFont="1" applyFill="1" applyBorder="1"/>
    <xf numFmtId="0" fontId="36" fillId="3" borderId="41" xfId="0" applyFont="1" applyFill="1" applyBorder="1" applyAlignment="1">
      <alignment horizontal="left" wrapText="1"/>
    </xf>
    <xf numFmtId="4" fontId="37" fillId="0" borderId="0" xfId="0" applyNumberFormat="1" applyFont="1"/>
    <xf numFmtId="0" fontId="37" fillId="0" borderId="0" xfId="0" applyFont="1"/>
    <xf numFmtId="3" fontId="20" fillId="3" borderId="27" xfId="1" applyNumberFormat="1" applyFont="1" applyFill="1" applyBorder="1" applyAlignment="1">
      <alignment horizontal="left" vertical="center" wrapText="1"/>
    </xf>
    <xf numFmtId="0" fontId="35" fillId="3" borderId="27" xfId="0" applyFont="1" applyFill="1" applyBorder="1" applyAlignment="1">
      <alignment horizontal="left" wrapText="1"/>
    </xf>
    <xf numFmtId="4" fontId="24" fillId="3" borderId="40" xfId="0" applyNumberFormat="1" applyFont="1" applyFill="1" applyBorder="1"/>
    <xf numFmtId="0" fontId="36" fillId="3" borderId="35" xfId="0" applyFont="1" applyFill="1" applyBorder="1" applyAlignment="1">
      <alignment horizontal="left" wrapText="1"/>
    </xf>
    <xf numFmtId="0" fontId="35" fillId="3" borderId="37" xfId="0" applyFont="1" applyFill="1" applyBorder="1" applyAlignment="1">
      <alignment horizontal="left" wrapText="1"/>
    </xf>
    <xf numFmtId="4" fontId="29" fillId="3" borderId="40" xfId="0" applyNumberFormat="1" applyFont="1" applyFill="1" applyBorder="1"/>
    <xf numFmtId="0" fontId="36" fillId="3" borderId="38" xfId="0" applyFont="1" applyFill="1" applyBorder="1" applyAlignment="1">
      <alignment horizontal="left" wrapText="1"/>
    </xf>
    <xf numFmtId="0" fontId="20" fillId="3" borderId="24" xfId="1" applyFont="1" applyFill="1" applyBorder="1" applyAlignment="1">
      <alignment horizontal="left" vertical="center" wrapText="1"/>
    </xf>
    <xf numFmtId="0" fontId="38" fillId="3" borderId="29" xfId="0" applyFont="1" applyFill="1" applyBorder="1"/>
    <xf numFmtId="0" fontId="38" fillId="3" borderId="30" xfId="0" applyFont="1" applyFill="1" applyBorder="1"/>
    <xf numFmtId="0" fontId="38" fillId="3" borderId="31" xfId="0" applyFont="1" applyFill="1" applyBorder="1"/>
    <xf numFmtId="0" fontId="22" fillId="3" borderId="39" xfId="0" applyFont="1" applyFill="1" applyBorder="1" applyAlignment="1">
      <alignment horizontal="left" wrapText="1"/>
    </xf>
    <xf numFmtId="0" fontId="22" fillId="3" borderId="27" xfId="0" applyFont="1" applyFill="1" applyBorder="1"/>
    <xf numFmtId="0" fontId="19" fillId="3" borderId="40" xfId="0" applyFont="1" applyFill="1" applyBorder="1"/>
    <xf numFmtId="0" fontId="19" fillId="3" borderId="41" xfId="0" applyFont="1" applyFill="1" applyBorder="1" applyAlignment="1">
      <alignment horizontal="left" wrapText="1"/>
    </xf>
    <xf numFmtId="0" fontId="22" fillId="3" borderId="27" xfId="0" applyFont="1" applyFill="1" applyBorder="1" applyAlignment="1">
      <alignment horizontal="left" wrapText="1"/>
    </xf>
    <xf numFmtId="0" fontId="19" fillId="3" borderId="35" xfId="0" applyFont="1" applyFill="1" applyBorder="1" applyAlignment="1">
      <alignment horizontal="left" wrapText="1"/>
    </xf>
    <xf numFmtId="0" fontId="22" fillId="3" borderId="37" xfId="0" applyFont="1" applyFill="1" applyBorder="1" applyAlignment="1">
      <alignment horizontal="left" wrapText="1"/>
    </xf>
    <xf numFmtId="0" fontId="19" fillId="3" borderId="38" xfId="0" applyFont="1" applyFill="1" applyBorder="1" applyAlignment="1">
      <alignment horizontal="left" wrapText="1"/>
    </xf>
    <xf numFmtId="0" fontId="19" fillId="3" borderId="42" xfId="0" applyFont="1" applyFill="1" applyBorder="1"/>
    <xf numFmtId="4" fontId="24" fillId="3" borderId="42" xfId="0" applyNumberFormat="1" applyFont="1" applyFill="1" applyBorder="1"/>
    <xf numFmtId="4" fontId="29" fillId="3" borderId="42" xfId="0" applyNumberFormat="1" applyFont="1" applyFill="1" applyBorder="1"/>
    <xf numFmtId="0" fontId="5" fillId="3" borderId="4" xfId="0" applyFont="1" applyFill="1" applyBorder="1"/>
    <xf numFmtId="0" fontId="22" fillId="3" borderId="0" xfId="0" applyFont="1" applyFill="1"/>
    <xf numFmtId="0" fontId="22" fillId="3" borderId="30" xfId="0" applyFont="1" applyFill="1" applyBorder="1"/>
    <xf numFmtId="0" fontId="19" fillId="3" borderId="0" xfId="0" applyFont="1" applyFill="1"/>
    <xf numFmtId="0" fontId="19" fillId="3" borderId="43" xfId="0" applyFont="1" applyFill="1" applyBorder="1"/>
    <xf numFmtId="0" fontId="19" fillId="3" borderId="5" xfId="0" applyFont="1" applyFill="1" applyBorder="1"/>
    <xf numFmtId="0" fontId="11" fillId="3" borderId="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4" fontId="39" fillId="3" borderId="44" xfId="0" applyNumberFormat="1" applyFont="1" applyFill="1" applyBorder="1"/>
    <xf numFmtId="164" fontId="40" fillId="3" borderId="0" xfId="0" applyNumberFormat="1" applyFont="1" applyFill="1"/>
    <xf numFmtId="4" fontId="40" fillId="3" borderId="0" xfId="0" applyNumberFormat="1" applyFont="1" applyFill="1" applyAlignment="1">
      <alignment horizontal="center" vertical="center"/>
    </xf>
    <xf numFmtId="4" fontId="40" fillId="3" borderId="0" xfId="0" applyNumberFormat="1" applyFont="1" applyFill="1"/>
    <xf numFmtId="0" fontId="11" fillId="0" borderId="0" xfId="0" applyFont="1"/>
    <xf numFmtId="0" fontId="41" fillId="3" borderId="5" xfId="0" applyFont="1" applyFill="1" applyBorder="1"/>
    <xf numFmtId="0" fontId="41" fillId="0" borderId="0" xfId="0" applyFont="1"/>
    <xf numFmtId="0" fontId="11" fillId="0" borderId="4" xfId="0" applyFont="1" applyBorder="1"/>
    <xf numFmtId="0" fontId="42" fillId="0" borderId="0" xfId="0" applyFont="1"/>
    <xf numFmtId="4" fontId="41" fillId="3" borderId="0" xfId="0" applyNumberFormat="1" applyFont="1" applyFill="1" applyAlignment="1">
      <alignment horizontal="center" vertical="center"/>
    </xf>
    <xf numFmtId="0" fontId="11" fillId="3" borderId="4" xfId="0" quotePrefix="1" applyFont="1" applyFill="1" applyBorder="1" applyAlignment="1">
      <alignment horizontal="center"/>
    </xf>
    <xf numFmtId="4" fontId="39" fillId="3" borderId="0" xfId="0" applyNumberFormat="1" applyFont="1" applyFill="1"/>
    <xf numFmtId="0" fontId="40" fillId="3" borderId="0" xfId="0" applyFont="1" applyFill="1"/>
    <xf numFmtId="0" fontId="42" fillId="3" borderId="0" xfId="0" applyFont="1" applyFill="1"/>
    <xf numFmtId="4" fontId="41" fillId="3" borderId="0" xfId="0" applyNumberFormat="1" applyFont="1" applyFill="1"/>
    <xf numFmtId="4" fontId="41" fillId="3" borderId="5" xfId="0" applyNumberFormat="1" applyFont="1" applyFill="1" applyBorder="1"/>
    <xf numFmtId="0" fontId="11" fillId="3" borderId="4" xfId="0" applyFont="1" applyFill="1" applyBorder="1"/>
    <xf numFmtId="0" fontId="41" fillId="3" borderId="0" xfId="0" applyFont="1" applyFill="1"/>
    <xf numFmtId="4" fontId="43" fillId="3" borderId="0" xfId="0" applyNumberFormat="1" applyFont="1" applyFill="1"/>
    <xf numFmtId="4" fontId="42" fillId="3" borderId="0" xfId="0" applyNumberFormat="1" applyFont="1" applyFill="1"/>
    <xf numFmtId="4" fontId="44" fillId="3" borderId="0" xfId="0" applyNumberFormat="1" applyFont="1" applyFill="1"/>
    <xf numFmtId="0" fontId="5" fillId="3" borderId="45" xfId="0" applyFont="1" applyFill="1" applyBorder="1"/>
    <xf numFmtId="0" fontId="5" fillId="3" borderId="46" xfId="0" applyFont="1" applyFill="1" applyBorder="1"/>
    <xf numFmtId="0" fontId="18" fillId="3" borderId="46" xfId="0" applyFont="1" applyFill="1" applyBorder="1"/>
    <xf numFmtId="0" fontId="22" fillId="3" borderId="46" xfId="0" applyFont="1" applyFill="1" applyBorder="1"/>
    <xf numFmtId="0" fontId="19" fillId="3" borderId="46" xfId="0" applyFont="1" applyFill="1" applyBorder="1"/>
    <xf numFmtId="0" fontId="19" fillId="3" borderId="47" xfId="0" applyFont="1" applyFill="1" applyBorder="1"/>
    <xf numFmtId="0" fontId="5" fillId="4" borderId="0" xfId="0" applyFont="1" applyFill="1"/>
    <xf numFmtId="0" fontId="18" fillId="4" borderId="0" xfId="0" applyFont="1" applyFill="1"/>
    <xf numFmtId="0" fontId="5" fillId="4" borderId="33" xfId="0" applyFont="1" applyFill="1" applyBorder="1" applyAlignment="1" applyProtection="1">
      <alignment horizontal="center"/>
      <protection locked="0" hidden="1"/>
    </xf>
    <xf numFmtId="0" fontId="19" fillId="4" borderId="33" xfId="0" applyFont="1" applyFill="1" applyBorder="1" applyAlignment="1" applyProtection="1">
      <alignment horizontal="center"/>
      <protection locked="0" hidden="1"/>
    </xf>
    <xf numFmtId="0" fontId="5" fillId="4" borderId="30" xfId="0" quotePrefix="1" applyFont="1" applyFill="1" applyBorder="1" applyAlignment="1" applyProtection="1">
      <alignment horizontal="center"/>
      <protection locked="0" hidden="1"/>
    </xf>
    <xf numFmtId="0" fontId="5" fillId="4" borderId="30" xfId="0" applyFont="1" applyFill="1" applyBorder="1" applyAlignment="1" applyProtection="1">
      <alignment horizontal="center"/>
      <protection locked="0" hidden="1"/>
    </xf>
    <xf numFmtId="0" fontId="6" fillId="4" borderId="0" xfId="0" applyFont="1" applyFill="1"/>
    <xf numFmtId="0" fontId="6" fillId="4" borderId="30" xfId="0" applyFont="1" applyFill="1" applyBorder="1" applyAlignment="1" applyProtection="1">
      <alignment horizontal="center"/>
      <protection locked="0" hidden="1"/>
    </xf>
    <xf numFmtId="0" fontId="5" fillId="4" borderId="0" xfId="0" applyFont="1" applyFill="1" applyAlignment="1">
      <alignment horizontal="center"/>
    </xf>
    <xf numFmtId="0" fontId="45" fillId="4" borderId="0" xfId="0" quotePrefix="1" applyFont="1" applyFill="1" applyAlignment="1">
      <alignment horizontal="left" vertical="center" wrapText="1"/>
    </xf>
    <xf numFmtId="0" fontId="45" fillId="4" borderId="0" xfId="0" applyFont="1" applyFill="1" applyAlignment="1">
      <alignment vertical="center" wrapText="1"/>
    </xf>
    <xf numFmtId="0" fontId="5" fillId="0" borderId="0" xfId="0" applyFont="1" applyAlignment="1">
      <alignment vertical="justify"/>
    </xf>
    <xf numFmtId="0" fontId="5" fillId="4" borderId="0" xfId="0" quotePrefix="1" applyFont="1" applyFill="1" applyAlignment="1">
      <alignment horizontal="left"/>
    </xf>
    <xf numFmtId="0" fontId="5" fillId="4" borderId="0" xfId="0" applyFont="1" applyFill="1" applyAlignment="1">
      <alignment horizontal="left"/>
    </xf>
  </cellXfs>
  <cellStyles count="2">
    <cellStyle name="Normal" xfId="0" builtinId="0"/>
    <cellStyle name="Normal 2" xfId="1" xr:uid="{0D116860-7BF7-4F80-ADA7-0D7C90E50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o%20Fracciones%202do%20trim%202026.xlsx" TargetMode="External"/><Relationship Id="rId2" Type="http://schemas.openxmlformats.org/officeDocument/2006/relationships/externalLinkPath" Target="file:///C:\Users\Omar%20Palacios\Desktop\Yareli\14.-PEF\2do%20trim\Formato%20Fracciones%202do%20trim%202026.xlsx" TargetMode="External"/><Relationship Id="rId1" Type="http://schemas.openxmlformats.org/officeDocument/2006/relationships/externalLinkPath" Target="/Users/Omar%20Palacios/Desktop/Yareli/14.-PEF/2do%20trim/Formato%20Fracciones%202do%20trim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P.%20David%20Hern&#225;ndez/Documents/Documentos%20hasta%2007%20de%20septiembre%202021/financieros%20mensuales%202019/Diciembre%202019/Definitivo%20a%20publicar/Exceles/0361_IDF_AUGT_000_1904.xlsx" TargetMode="External"/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DRF/Documents/2025/Informe%20FInanciero%20Mensual/2512/Papel%20de%20trabajo%20Estados%20Financieros%20diciembre%202025.xlsm" TargetMode="External"/><Relationship Id="rId2" Type="http://schemas.openxmlformats.org/officeDocument/2006/relationships/externalLinkPath" Target="file:///C:\Users\DRF\Documents\2025\Informe%20FInanciero%20Mensual\2512\Papel%20de%20trabajo%20Estados%20Financieros%20diciembre%202025.xlsm" TargetMode="External"/><Relationship Id="rId1" Type="http://schemas.openxmlformats.org/officeDocument/2006/relationships/externalLinkPath" Target="/Users/DRF/Documents/2025/Informe%20FInanciero%20Mensual/2512/Papel%20de%20trabajo%20Estados%20Financieros%20diciembre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A"/>
      <sheetName val="Aspectos a considerar"/>
      <sheetName val="Hoja de trabajo"/>
      <sheetName val="Hoja1"/>
      <sheetName val="Fracción I 2026"/>
      <sheetName val="Fracción II 1er 2026"/>
      <sheetName val="Fracción II 3er 2026"/>
      <sheetName val="Fracción II 4to 2026"/>
      <sheetName val="Fracción III 1er 2026"/>
      <sheetName val="Fracción II 2do 2026"/>
      <sheetName val="Fracción III 2do 2026"/>
      <sheetName val="Fracción III 3er 2026"/>
      <sheetName val="Fracción III 4to 2026"/>
      <sheetName val="Edo Act 1er 2026"/>
      <sheetName val="ESF-art 37"/>
      <sheetName val="EA- art 37"/>
      <sheetName val="Edo Act 2do 2026"/>
      <sheetName val="Edo Act 3er 2026"/>
      <sheetName val="Edo Act 4to 2026"/>
      <sheetName val="Fracción V 1er 2026"/>
      <sheetName val="Fracción V 2do 2026"/>
      <sheetName val="Fracción V 3er 2026"/>
      <sheetName val="Fracción V 4to 2026"/>
    </sheetNames>
    <sheetDataSet>
      <sheetData sheetId="0"/>
      <sheetData sheetId="1"/>
      <sheetData sheetId="2">
        <row r="2">
          <cell r="A2" t="str">
            <v>UNIVERSIDAD DE GUANAJUATO</v>
          </cell>
        </row>
        <row r="30">
          <cell r="C30">
            <v>0</v>
          </cell>
          <cell r="D30">
            <v>0</v>
          </cell>
          <cell r="E30">
            <v>787760</v>
          </cell>
          <cell r="G30">
            <v>142135</v>
          </cell>
          <cell r="H30">
            <v>287789</v>
          </cell>
          <cell r="I30">
            <v>156660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G34">
            <v>1646.8482200000001</v>
          </cell>
          <cell r="H34">
            <v>1978.2430999999999</v>
          </cell>
          <cell r="I34">
            <v>1802.40569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9">
          <cell r="C49" t="str">
            <v>SUBSIDIOS PARA ORGANISMOS DESCENTRALIZADOS ESTATALES       U006</v>
          </cell>
        </row>
        <row r="50">
          <cell r="C50" t="str">
            <v>EXTRAORDINARIO       U006</v>
          </cell>
        </row>
        <row r="51">
          <cell r="C51" t="str">
            <v>RENDIMIENTOS FINANCIEROS      U006</v>
          </cell>
        </row>
        <row r="52">
          <cell r="C52" t="str">
            <v>PROGRAMA PARA EL DESARROLLO PROFESIONAL DOCENTE (PRODEP)                   S247</v>
          </cell>
        </row>
        <row r="53">
          <cell r="C53" t="str">
            <v>AAA</v>
          </cell>
        </row>
        <row r="54">
          <cell r="C54" t="str">
            <v>BBB</v>
          </cell>
        </row>
        <row r="55">
          <cell r="C55" t="str">
            <v>CCC</v>
          </cell>
        </row>
      </sheetData>
      <sheetData sheetId="3">
        <row r="1">
          <cell r="B1" t="str">
            <v>ELEGIR INSTITUCIÓN EN ESTE CATÁLOGO</v>
          </cell>
          <cell r="C1" t="str">
            <v>Elegir Institución en Hoja de trabajo</v>
          </cell>
        </row>
        <row r="2">
          <cell r="B2" t="str">
            <v>UNIVERSIDAD AUTÓNOMA DE AGUASCALIENTES</v>
          </cell>
          <cell r="C2" t="str">
            <v>U. A. de Aguascalientes</v>
          </cell>
        </row>
        <row r="3">
          <cell r="B3" t="str">
            <v>UNIVERSIDAD AUTÓNOMA DE BAJA CALIFORNIA</v>
          </cell>
          <cell r="C3" t="str">
            <v>U. A. de Baja California</v>
          </cell>
        </row>
        <row r="4">
          <cell r="B4" t="str">
            <v>UNIVERSIDAD AUTÓNOMA DE BAJA CALIFORNIA SUR</v>
          </cell>
          <cell r="C4" t="str">
            <v>U. A. de Baja California Sur</v>
          </cell>
        </row>
        <row r="5">
          <cell r="B5" t="str">
            <v>UNIVERSIDAD AUTÓNOMA DE CAMPECHE</v>
          </cell>
          <cell r="C5" t="str">
            <v>U. A. de Campeche</v>
          </cell>
        </row>
        <row r="6">
          <cell r="B6" t="str">
            <v>UNIVERSIDAD AUTÓNOMA DEL CARMEN</v>
          </cell>
          <cell r="C6" t="str">
            <v>U. A. del Carmen</v>
          </cell>
        </row>
        <row r="7">
          <cell r="B7" t="str">
            <v>UNIVERSIDAD AUTÓNOMA DE COAHUILA</v>
          </cell>
          <cell r="C7" t="str">
            <v>U. A. de Coahuila</v>
          </cell>
        </row>
        <row r="8">
          <cell r="B8" t="str">
            <v>UNIVERSIDAD DE COLIMA</v>
          </cell>
          <cell r="C8" t="str">
            <v>U. de Colima</v>
          </cell>
        </row>
        <row r="9">
          <cell r="B9" t="str">
            <v>UNIVERSIDAD AUTÓNOMA DE CHIAPAS</v>
          </cell>
          <cell r="C9" t="str">
            <v>U. A. de Chiapas</v>
          </cell>
        </row>
        <row r="10">
          <cell r="B10" t="str">
            <v>UNIVERSIDAD AUTÓNOMA DE CHIHUAHUA</v>
          </cell>
          <cell r="C10" t="str">
            <v>U. A. de Chihuahua</v>
          </cell>
        </row>
        <row r="11">
          <cell r="B11" t="str">
            <v>UNIVERSIDAD AUTÓNOMA DE CIUDAD JUÁREZ</v>
          </cell>
          <cell r="C11" t="str">
            <v>U. A. de Ciudad Juárez</v>
          </cell>
        </row>
        <row r="12">
          <cell r="B12" t="str">
            <v>UNIVERSIDAD JUÁREZ DEL ESTADO DE DURANGO</v>
          </cell>
          <cell r="C12" t="str">
            <v>U. Juárez del Edo. de Durango</v>
          </cell>
        </row>
        <row r="13">
          <cell r="B13" t="str">
            <v>UNIVERSIDAD DE GUANAJUATO</v>
          </cell>
          <cell r="C13" t="str">
            <v>U. de Guanajuato</v>
          </cell>
        </row>
        <row r="14">
          <cell r="B14" t="str">
            <v>UNIVERSIDAD AUTÓNOMA DE GUERRERO</v>
          </cell>
          <cell r="C14" t="str">
            <v>U. A. de Guerrero</v>
          </cell>
        </row>
        <row r="15">
          <cell r="B15" t="str">
            <v>UNIVERSIDAD AUTÓNOMA DEL ESTADO DE HIDALGO</v>
          </cell>
          <cell r="C15" t="str">
            <v>U. A. del Edo. de  Hidalgo</v>
          </cell>
        </row>
        <row r="16">
          <cell r="B16" t="str">
            <v>UNIVERSIDAD DE GUADALAJARA</v>
          </cell>
          <cell r="C16" t="str">
            <v>U. de Guadalajara</v>
          </cell>
        </row>
        <row r="17">
          <cell r="B17" t="str">
            <v>UNIVERSIDAD AUTÓNOMA DEL ESTADO DE MÉXICO</v>
          </cell>
          <cell r="C17" t="str">
            <v>U. A. del Edo. de México</v>
          </cell>
        </row>
        <row r="18">
          <cell r="B18" t="str">
            <v>UNIVERSIDAD MICHOACANA DE SAN NICOLÁS DE HIDALGO</v>
          </cell>
          <cell r="C18" t="str">
            <v>U. Michoacana de San Nicolás de Hidalgo</v>
          </cell>
        </row>
        <row r="19">
          <cell r="B19" t="str">
            <v>UNIVERSIDAD AUTÓNOMA DEL ESTADO DE MORELOS</v>
          </cell>
          <cell r="C19" t="str">
            <v>U. A. del Edo. de Morelos</v>
          </cell>
        </row>
        <row r="20">
          <cell r="B20" t="str">
            <v>UNIVERSIDAD AUTÓNOMA DE NAYARIT</v>
          </cell>
          <cell r="C20" t="str">
            <v>U. A. de Nayarit</v>
          </cell>
        </row>
        <row r="21">
          <cell r="B21" t="str">
            <v>UNIVERSIDAD AUTÓNOMA DE NUEVO LEÓN</v>
          </cell>
          <cell r="C21" t="str">
            <v>U. A. de Nuevo León</v>
          </cell>
        </row>
        <row r="22">
          <cell r="B22" t="str">
            <v>UNIVERSIDAD AUTÓNOMA "BENITO JUÁREZ" DE OAXACA</v>
          </cell>
          <cell r="C22" t="str">
            <v>U. A. "Benito Juárez" de Oaxaca</v>
          </cell>
        </row>
        <row r="23">
          <cell r="B23" t="str">
            <v>BENEMÉRITA UNIVERSIDAD AUTÓNOMA DE PUEBLA</v>
          </cell>
          <cell r="C23" t="str">
            <v>B. U. A. de Puebla</v>
          </cell>
        </row>
        <row r="24">
          <cell r="B24" t="str">
            <v>UNIVERSIDAD AUTÓNOMA DE QUERÉTARO</v>
          </cell>
          <cell r="C24" t="str">
            <v>U. A. de Querétaro</v>
          </cell>
        </row>
        <row r="25">
          <cell r="B25" t="str">
            <v>UNIVERSIDAD AUTÓNOMA DEL ESTADO DE QUINTANA ROO</v>
          </cell>
          <cell r="C25" t="str">
            <v>U. A del Edo. de Quintana Roo</v>
          </cell>
        </row>
        <row r="26">
          <cell r="B26" t="str">
            <v>UNIVERSIDAD AUTÓNOMA DE SAN LUIS POTOSÍ</v>
          </cell>
          <cell r="C26" t="str">
            <v>U. A. de San Luis Potosí</v>
          </cell>
        </row>
        <row r="27">
          <cell r="B27" t="str">
            <v>UNIVERSIDAD AUTÓNOMA DE SINALOA</v>
          </cell>
          <cell r="C27" t="str">
            <v>U. A. de Sinaloa</v>
          </cell>
        </row>
        <row r="28">
          <cell r="B28" t="str">
            <v>UNIVERSIDAD AUTÓNOMA DE OCCIDENTE</v>
          </cell>
          <cell r="C28" t="str">
            <v>U. A. de Occidente</v>
          </cell>
        </row>
        <row r="29">
          <cell r="B29" t="str">
            <v>UNIVERSIDAD DE SONORA</v>
          </cell>
          <cell r="C29" t="str">
            <v>U. de Sonora</v>
          </cell>
        </row>
        <row r="30">
          <cell r="B30" t="str">
            <v>INSTITUTO TECNOLÓGICO DE SONORA</v>
          </cell>
          <cell r="C30" t="str">
            <v>Instituto Tecnológico de Sonora</v>
          </cell>
        </row>
        <row r="31">
          <cell r="B31" t="str">
            <v>UNIVERSIDAD JUÁREZ AUTÓNOMA DE TABASCO</v>
          </cell>
          <cell r="C31" t="str">
            <v>U. Juárez A. de Tabasco</v>
          </cell>
        </row>
        <row r="32">
          <cell r="B32" t="str">
            <v>UNIVERSIDAD AUTÓNOMA DE TAMAULIPAS</v>
          </cell>
          <cell r="C32" t="str">
            <v>U. A. de Tamaulipas</v>
          </cell>
        </row>
        <row r="33">
          <cell r="B33" t="str">
            <v>UNIVERSIDAD AUTÓNOMA DE TLAXCALA</v>
          </cell>
          <cell r="C33" t="str">
            <v>U. A. de Tlaxcala</v>
          </cell>
        </row>
        <row r="34">
          <cell r="B34" t="str">
            <v>UNIVERSIDAD VERACRUZANA</v>
          </cell>
          <cell r="C34" t="str">
            <v>U. Veracruzana</v>
          </cell>
        </row>
        <row r="35">
          <cell r="B35" t="str">
            <v>UNIVERSIDAD AUTÓNOMA DE YUCATÁN</v>
          </cell>
          <cell r="C35" t="str">
            <v>U. A. de Yucatán</v>
          </cell>
        </row>
        <row r="36">
          <cell r="B36" t="str">
            <v>UNIVERSIDAD AUTÓNOMA DE ZACATECAS "FRANCISCO GARCÍA SALINAS"</v>
          </cell>
          <cell r="C36" t="str">
            <v>U. A. de Zacatecas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fe p trimestr"/>
      <sheetName val="Datos Maestros para REF"/>
      <sheetName val="PANEL"/>
      <sheetName val="ESF UG"/>
      <sheetName val="EA UG"/>
      <sheetName val="EVHP UG"/>
      <sheetName val="EFE UG"/>
      <sheetName val="Notas"/>
      <sheetName val="Nota Inversiones"/>
      <sheetName val="Balanza Matriz"/>
      <sheetName val="Hoja de trabajo EFF"/>
      <sheetName val="ESF inf adicional"/>
      <sheetName val="EA in adicional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Devengados nov+"/>
      <sheetName val="ESF-art 38"/>
      <sheetName val="Hoja1"/>
      <sheetName val="EA- art 38"/>
      <sheetName val="Hoja4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2025 y Diciembre de 2024, 2023, 2022 y 2021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2025 y al 31 de Diciembre 2024</v>
          </cell>
          <cell r="AS3" t="str">
            <v>Variaciones</v>
          </cell>
          <cell r="AU3" t="str">
            <v>Enero</v>
          </cell>
          <cell r="AX3" t="str">
            <v>Al 31 de Enero 2025 y Diciembre de 2024, 2023, 2022 y 2021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2025 y del 01 de Enero  al 31 de Diciembre 2024</v>
          </cell>
          <cell r="AS4" t="str">
            <v>5 años</v>
          </cell>
          <cell r="AU4" t="str">
            <v>Febrero</v>
          </cell>
          <cell r="AX4" t="str">
            <v>Al 29 de Febrero 2025 y Diciembre de 2024, 2023, 2022 y 2021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2025 y del 01 de Enero  al 31 de Diciembre de 2024</v>
          </cell>
          <cell r="AS5" t="str">
            <v>Variaciones</v>
          </cell>
          <cell r="AU5" t="str">
            <v>Febrero</v>
          </cell>
          <cell r="AX5" t="str">
            <v>Al 29 de Febrero 2025 y Diciembre de 2024, 2023, 2022 y 2021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2025 y del 01 de Enero  al 31 de Diciembre de 2024</v>
          </cell>
          <cell r="AS6" t="str">
            <v>5 años</v>
          </cell>
          <cell r="AU6" t="str">
            <v>Marzo</v>
          </cell>
          <cell r="AX6" t="str">
            <v>Al 31 de Marzo 2025 y Diciembre de 2024, 2023, 2022 y 2021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28 de Febrero de 2025 y al 31 de Diciembre 2024</v>
          </cell>
          <cell r="AS7" t="str">
            <v>Variaciones</v>
          </cell>
          <cell r="AU7" t="str">
            <v>Marzo</v>
          </cell>
          <cell r="AX7" t="str">
            <v>Al 31 de Marzo 2025 y Diciembre de 2024, 2023, 2022 y 2021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28 de Febrero 2025 y del 01 de Enero  al 31 de Diciembre 2024</v>
          </cell>
          <cell r="AS8" t="str">
            <v>5 años</v>
          </cell>
          <cell r="AU8" t="str">
            <v>Abril</v>
          </cell>
          <cell r="AX8" t="str">
            <v>Al 30 de Abril 2025 y Diciembre de 2024, 2023, 2022 y 2021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28 de Febrero 2025 y del 01 de Enero  al 31 de Diciembre de 2024</v>
          </cell>
          <cell r="AS9" t="str">
            <v>Variaciones</v>
          </cell>
          <cell r="AU9" t="str">
            <v>Abril</v>
          </cell>
          <cell r="AX9" t="str">
            <v>Al 30 de Abril 2025 y Diciembre de 2024, 2023, 2022 y 2021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28 de Febrero 2025 y del 01  al 31 de Diciembre de 2024</v>
          </cell>
          <cell r="AS10" t="str">
            <v>5 años</v>
          </cell>
          <cell r="AU10" t="str">
            <v>Mayo</v>
          </cell>
          <cell r="AX10" t="str">
            <v>Al 31 de Mayo 2025 y Diciembre de 2024, 2023, 2022 y 2021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2025 y al 31 de Diciembre 2024</v>
          </cell>
          <cell r="AS11" t="str">
            <v>Variaciones</v>
          </cell>
          <cell r="AU11" t="str">
            <v>Mayo</v>
          </cell>
          <cell r="AX11" t="str">
            <v>Al 31 de Mayo 2025 y Diciembre de 2024, 2023, 2022 y 2021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2025 y del 01 de Enero  al 31 de Diciembre 2024</v>
          </cell>
          <cell r="AS12" t="str">
            <v>5 años</v>
          </cell>
          <cell r="AU12" t="str">
            <v>Junio</v>
          </cell>
          <cell r="AX12" t="str">
            <v>Al 30 de Junio 2025 y Diciembre de 2024, 2023, 2022 y 2021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2025 y del 01 de Enero  al 31 de Diciembre de 2024</v>
          </cell>
          <cell r="AS13" t="str">
            <v>Variaciones</v>
          </cell>
          <cell r="AU13" t="str">
            <v>Junio</v>
          </cell>
          <cell r="AX13" t="str">
            <v>Al 30 de Junio 2025 y Diciembre de 2024, 2023, 2022 y 2021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2025 y del 01  al 31 de Diciembre de 2024</v>
          </cell>
          <cell r="AS14" t="str">
            <v>5 años</v>
          </cell>
          <cell r="AU14" t="str">
            <v>Julio</v>
          </cell>
          <cell r="AX14" t="str">
            <v>Al 31 de Julio 2025 y Diciembre de 2024, 2023, 2022 y 2021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2025 y al 31 de Diciembre 2024</v>
          </cell>
          <cell r="AS15" t="str">
            <v>Variaciones</v>
          </cell>
          <cell r="AU15" t="str">
            <v>Julio</v>
          </cell>
          <cell r="AX15" t="str">
            <v>Al 31 de Julio 2025 y Diciembre de 2024, 2023, 2022 y 2021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2025 y del 01 de Enero  al 31 de Diciembre 2024</v>
          </cell>
          <cell r="AS16" t="str">
            <v>5 años</v>
          </cell>
          <cell r="AU16" t="str">
            <v>Agosto</v>
          </cell>
          <cell r="AX16" t="str">
            <v>Al 31 de Agosto 2025 y Diciembre de 2024, 2023, 2022 y 2021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2025 y del 01 de Enero  al 31 de Diciembre de 2024</v>
          </cell>
          <cell r="AS17" t="str">
            <v>Variaciones</v>
          </cell>
          <cell r="AU17" t="str">
            <v>Agosto</v>
          </cell>
          <cell r="AX17" t="str">
            <v>Al 31 de Agosto 2025 y Diciembre de 2024, 2023, 2022 y 2021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2025 y del 01  al 31 de Diciembre de 2024</v>
          </cell>
          <cell r="AS18" t="str">
            <v>5 años</v>
          </cell>
          <cell r="AU18" t="str">
            <v>Septiembre</v>
          </cell>
          <cell r="AX18" t="str">
            <v>Al 30 de Septiembre 2025 y Diciembre de 2024, 2023, 2022 y 2021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2025 y al 31 de Diciembre 2024</v>
          </cell>
          <cell r="AS19" t="str">
            <v>Variaciones</v>
          </cell>
          <cell r="AU19" t="str">
            <v>Septiembre</v>
          </cell>
          <cell r="AX19" t="str">
            <v>Al 30 de Septiembre 2025 y Diciembre de 2024, 2023, 2022 y 2021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2025 y del 01 de Enero  al 31 de Diciembre 2024</v>
          </cell>
          <cell r="AS20" t="str">
            <v>5 años</v>
          </cell>
          <cell r="AU20" t="str">
            <v>Octubre</v>
          </cell>
          <cell r="AX20" t="str">
            <v>Al 31 de Octubre 2025 y Diciembre de 2024, 2023, 2022 y 2021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2025 y del 01 de Enero  al 31 de Diciembre de 2024</v>
          </cell>
          <cell r="AS21" t="str">
            <v>Variaciones</v>
          </cell>
          <cell r="AU21" t="str">
            <v>Octubre</v>
          </cell>
          <cell r="AX21" t="str">
            <v>Al 31 de Octubre 2025 y Diciembre de 2024, 2023, 2022 y 2021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2025 y del 01  al 31 de Diciembre de 2024</v>
          </cell>
          <cell r="AS22" t="str">
            <v>5 años</v>
          </cell>
          <cell r="AU22" t="str">
            <v>Noviembre</v>
          </cell>
          <cell r="AX22" t="str">
            <v>Al 30 de Noviembre 2025 y Diciembre de 2024, 2023, 2022 y 2021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2025 y al 31 de Diciembre 2024</v>
          </cell>
          <cell r="AS23" t="str">
            <v>Variaciones</v>
          </cell>
          <cell r="AU23" t="str">
            <v>Noviembre</v>
          </cell>
          <cell r="AX23" t="str">
            <v>Al 30 de Noviembre 2025 y Diciembre de 2024, 2023, 2022 y 2021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2025 y del 01 de Enero  al 31 de Diciembre 2024</v>
          </cell>
          <cell r="AS24" t="str">
            <v>5 años</v>
          </cell>
          <cell r="AU24" t="str">
            <v>Diciembre</v>
          </cell>
          <cell r="AX24" t="str">
            <v>Al 31 de Diciembre 2025 y Diciembre de 2024, 2023, 2022 y 2021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2025 y del 01 de Enero  al 31 de Diciembre de 2024</v>
          </cell>
          <cell r="AS25" t="str">
            <v>Variaciones</v>
          </cell>
          <cell r="AU25" t="str">
            <v>Diciembre</v>
          </cell>
          <cell r="AX25" t="str">
            <v>Al 31 de Diciembre 2025 y Diciembre de 2024, 2023, 2022 y 2021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2025 y del 01  al 31 de Diciembre de 2024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2025 y al 31 de Diciembre 2024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2025 y del 01 de Enero  al 31 de Diciembre 2024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2025 y del 01 de Enero  al 31 de Diciembre de 2024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2025 y del 01  al 31 de Diciembre de 2024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2025 y al 31 de Diciembre 2024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2025 y del 01 de Enero  al 31 de Diciembre 2024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2025 y del 01 de Enero  al 31 de Diciembre de 2024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2025 y del 01  al 31 de Diciembre de 2024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2025 y al 31 de Diciembre 2024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2025 y del 01 de Enero  al 31 de Diciembre 2024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2025 y del 01 de Enero  al 31 de Diciembre de 2024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2025 y del 01  al 31 de Diciembre de 2024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2025 y al 31 de Diciembre 2024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2025 y del 01 de Enero  al 31 de Diciembre 2024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2025 y del 01 de Enero  al 31 de Diciembre de 2024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2025 y del 01  al 31 de Diciembre de 2024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2025 y al 31 de Diciembre 2024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2025 y del 01 de Enero  al 31 de Diciembre 2024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2025 y del 01 de Enero  al 31 de Diciembre de 2024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2025 y del 01  al 31 de Diciembre de 2024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2025 y al 31 de Diciembre 2024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2025 y del 01 de Enero  al 31 de Diciembre 2024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2025 y del 01 de Enero  al 31 de Diciembre de 2024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2025 y del 01  al 31 de Diciembre de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72E7-EE52-47AA-8F1A-8CC2F6BFACF1}">
  <sheetPr>
    <tabColor rgb="FF1E5B4F"/>
    <pageSetUpPr fitToPage="1"/>
  </sheetPr>
  <dimension ref="A1:AO57"/>
  <sheetViews>
    <sheetView showGridLines="0" tabSelected="1" zoomScale="90" zoomScaleNormal="90" zoomScaleSheetLayoutView="90" workbookViewId="0">
      <selection sqref="A1:Z57"/>
    </sheetView>
  </sheetViews>
  <sheetFormatPr baseColWidth="10" defaultColWidth="11.42578125" defaultRowHeight="15"/>
  <cols>
    <col min="1" max="1" width="24.85546875" style="5" customWidth="1"/>
    <col min="2" max="2" width="33.85546875" style="5" customWidth="1"/>
    <col min="3" max="3" width="6.140625" style="5" customWidth="1"/>
    <col min="4" max="6" width="14.7109375" style="5" customWidth="1"/>
    <col min="7" max="7" width="0.85546875" style="5" customWidth="1"/>
    <col min="8" max="8" width="10.28515625" style="5" customWidth="1"/>
    <col min="9" max="9" width="1.7109375" style="5" customWidth="1"/>
    <col min="10" max="12" width="14.7109375" style="5" customWidth="1"/>
    <col min="13" max="13" width="0.7109375" style="5" customWidth="1"/>
    <col min="14" max="14" width="10.28515625" style="5" customWidth="1"/>
    <col min="15" max="15" width="1.7109375" style="5" customWidth="1"/>
    <col min="16" max="18" width="14.7109375" style="5" customWidth="1"/>
    <col min="19" max="19" width="0.85546875" style="5" customWidth="1"/>
    <col min="20" max="20" width="10.28515625" style="5" customWidth="1"/>
    <col min="21" max="21" width="1.7109375" style="5" customWidth="1"/>
    <col min="22" max="24" width="14.7109375" style="5" customWidth="1"/>
    <col min="25" max="25" width="0.85546875" style="5" customWidth="1"/>
    <col min="26" max="26" width="10.28515625" style="5" customWidth="1"/>
    <col min="27" max="27" width="5.85546875" style="5" customWidth="1"/>
    <col min="28" max="28" width="13.140625" style="6" customWidth="1"/>
    <col min="29" max="16384" width="11.42578125" style="5"/>
  </cols>
  <sheetData>
    <row r="1" spans="1:4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spans="1:41" ht="15.7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41" ht="15.95" customHeight="1">
      <c r="A3" s="7" t="s">
        <v>2</v>
      </c>
      <c r="B3" s="8"/>
      <c r="C3" s="11"/>
      <c r="D3" s="11"/>
      <c r="E3" s="11"/>
      <c r="F3" s="11"/>
      <c r="G3" s="11"/>
      <c r="H3" s="1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41" ht="15.95" customHeight="1">
      <c r="A4" s="7" t="s">
        <v>3</v>
      </c>
      <c r="B4" s="12"/>
      <c r="C4" s="13"/>
      <c r="D4" s="13"/>
      <c r="E4" s="13"/>
      <c r="F4" s="13"/>
      <c r="G4" s="13"/>
      <c r="H4" s="1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41" ht="15.95" customHeight="1">
      <c r="A5" s="7" t="s">
        <v>4</v>
      </c>
      <c r="B5" s="12"/>
      <c r="C5" s="13"/>
      <c r="D5" s="13"/>
      <c r="E5" s="13"/>
      <c r="F5" s="13"/>
      <c r="G5" s="13"/>
      <c r="H5" s="1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41" ht="33" customHeight="1" thickBot="1">
      <c r="A6" s="14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6"/>
    </row>
    <row r="7" spans="1:41" ht="30" customHeight="1" thickBot="1">
      <c r="A7" s="17" t="s">
        <v>6</v>
      </c>
      <c r="B7" s="18" t="s">
        <v>7</v>
      </c>
      <c r="C7" s="19"/>
      <c r="D7" s="20" t="s">
        <v>8</v>
      </c>
      <c r="E7" s="21"/>
      <c r="F7" s="21"/>
      <c r="G7" s="21"/>
      <c r="H7" s="22"/>
      <c r="I7" s="23"/>
      <c r="J7" s="20" t="s">
        <v>9</v>
      </c>
      <c r="K7" s="21"/>
      <c r="L7" s="21"/>
      <c r="M7" s="21"/>
      <c r="N7" s="22"/>
      <c r="O7" s="23"/>
      <c r="P7" s="24" t="s">
        <v>10</v>
      </c>
      <c r="Q7" s="25"/>
      <c r="R7" s="25"/>
      <c r="S7" s="25"/>
      <c r="T7" s="26"/>
      <c r="U7" s="23"/>
      <c r="V7" s="20" t="s">
        <v>11</v>
      </c>
      <c r="W7" s="21"/>
      <c r="X7" s="21"/>
      <c r="Y7" s="21"/>
      <c r="Z7" s="22"/>
    </row>
    <row r="8" spans="1:41" ht="48.75" customHeight="1">
      <c r="A8" s="27"/>
      <c r="B8" s="28"/>
      <c r="C8" s="29"/>
      <c r="D8" s="30" t="s">
        <v>12</v>
      </c>
      <c r="E8" s="31"/>
      <c r="F8" s="32"/>
      <c r="G8" s="33"/>
      <c r="H8" s="34" t="s">
        <v>13</v>
      </c>
      <c r="I8" s="35"/>
      <c r="J8" s="30" t="s">
        <v>12</v>
      </c>
      <c r="K8" s="31"/>
      <c r="L8" s="32"/>
      <c r="M8" s="33"/>
      <c r="N8" s="34" t="s">
        <v>13</v>
      </c>
      <c r="O8" s="35"/>
      <c r="P8" s="30" t="s">
        <v>12</v>
      </c>
      <c r="Q8" s="31"/>
      <c r="R8" s="32"/>
      <c r="S8" s="36"/>
      <c r="T8" s="34" t="s">
        <v>13</v>
      </c>
      <c r="U8" s="35"/>
      <c r="V8" s="30" t="s">
        <v>12</v>
      </c>
      <c r="W8" s="31"/>
      <c r="X8" s="32"/>
      <c r="Y8" s="36"/>
      <c r="Z8" s="37" t="s">
        <v>13</v>
      </c>
    </row>
    <row r="9" spans="1:41" ht="25.5" customHeight="1">
      <c r="A9" s="38"/>
      <c r="B9" s="39"/>
      <c r="C9" s="40"/>
      <c r="D9" s="41" t="s">
        <v>14</v>
      </c>
      <c r="E9" s="42" t="s">
        <v>15</v>
      </c>
      <c r="F9" s="41" t="s">
        <v>16</v>
      </c>
      <c r="G9" s="43"/>
      <c r="H9" s="44"/>
      <c r="I9" s="35"/>
      <c r="J9" s="45" t="s">
        <v>17</v>
      </c>
      <c r="K9" s="45" t="s">
        <v>18</v>
      </c>
      <c r="L9" s="46" t="s">
        <v>19</v>
      </c>
      <c r="M9" s="47"/>
      <c r="N9" s="44"/>
      <c r="O9" s="35"/>
      <c r="P9" s="45" t="s">
        <v>20</v>
      </c>
      <c r="Q9" s="45" t="s">
        <v>21</v>
      </c>
      <c r="R9" s="46" t="s">
        <v>22</v>
      </c>
      <c r="S9" s="47"/>
      <c r="T9" s="44"/>
      <c r="U9" s="35"/>
      <c r="V9" s="45" t="s">
        <v>23</v>
      </c>
      <c r="W9" s="45" t="s">
        <v>24</v>
      </c>
      <c r="X9" s="45" t="s">
        <v>25</v>
      </c>
      <c r="Y9" s="47"/>
      <c r="Z9" s="48"/>
    </row>
    <row r="10" spans="1:41" ht="16.149999999999999" customHeight="1">
      <c r="A10" s="49" t="str">
        <f>VLOOKUP('[1]Hoja de trabajo'!$A$2,[1]Hoja1!$B$1:$C$36,2,FALSE)</f>
        <v>U. de Guanajuato</v>
      </c>
      <c r="B10" s="50"/>
      <c r="C10" s="51"/>
      <c r="D10" s="52"/>
      <c r="E10" s="53"/>
      <c r="F10" s="54"/>
      <c r="G10" s="55"/>
      <c r="H10" s="56"/>
      <c r="I10" s="57"/>
      <c r="J10" s="52"/>
      <c r="K10" s="53"/>
      <c r="L10" s="53"/>
      <c r="M10" s="55"/>
      <c r="N10" s="56"/>
      <c r="O10" s="57"/>
      <c r="P10" s="52"/>
      <c r="Q10" s="53"/>
      <c r="R10" s="53"/>
      <c r="S10" s="55"/>
      <c r="T10" s="56"/>
      <c r="U10" s="57"/>
      <c r="V10" s="52"/>
      <c r="W10" s="53"/>
      <c r="X10" s="54"/>
      <c r="Y10" s="58"/>
      <c r="Z10" s="59"/>
    </row>
    <row r="11" spans="1:41" ht="27.75" customHeight="1">
      <c r="A11" s="60"/>
      <c r="B11" s="58"/>
      <c r="C11" s="61"/>
      <c r="D11" s="62"/>
      <c r="E11" s="63"/>
      <c r="F11" s="64"/>
      <c r="G11" s="65"/>
      <c r="H11" s="66"/>
      <c r="I11" s="57"/>
      <c r="J11" s="62"/>
      <c r="K11" s="63"/>
      <c r="L11" s="64"/>
      <c r="M11" s="55"/>
      <c r="N11" s="66"/>
      <c r="O11" s="57"/>
      <c r="P11" s="62"/>
      <c r="Q11" s="63"/>
      <c r="R11" s="64"/>
      <c r="S11" s="55"/>
      <c r="T11" s="66"/>
      <c r="U11" s="57"/>
      <c r="V11" s="62"/>
      <c r="W11" s="63"/>
      <c r="X11" s="64"/>
      <c r="Y11" s="58"/>
      <c r="Z11" s="67"/>
      <c r="AC11" s="68"/>
    </row>
    <row r="12" spans="1:41" ht="41.25" customHeight="1">
      <c r="A12" s="60"/>
      <c r="B12" s="69" t="str">
        <f>'[1]Hoja de trabajo'!C49</f>
        <v>SUBSIDIOS PARA ORGANISMOS DESCENTRALIZADOS ESTATALES       U006</v>
      </c>
      <c r="C12" s="70" t="s">
        <v>26</v>
      </c>
      <c r="D12" s="71">
        <f>D13</f>
        <v>0</v>
      </c>
      <c r="E12" s="72">
        <f>D12+E13</f>
        <v>0</v>
      </c>
      <c r="F12" s="73">
        <f>E12+F13</f>
        <v>787760</v>
      </c>
      <c r="G12" s="74"/>
      <c r="H12" s="66"/>
      <c r="I12" s="57"/>
      <c r="J12" s="71">
        <f>F12+J13</f>
        <v>929895</v>
      </c>
      <c r="K12" s="72">
        <f>J12+K13</f>
        <v>1217684</v>
      </c>
      <c r="L12" s="72">
        <f>K12+L13</f>
        <v>1374344</v>
      </c>
      <c r="M12" s="75"/>
      <c r="N12" s="66"/>
      <c r="O12" s="57"/>
      <c r="P12" s="71">
        <f>L12+P13</f>
        <v>1374344</v>
      </c>
      <c r="Q12" s="72">
        <f>P12+Q13</f>
        <v>1374344</v>
      </c>
      <c r="R12" s="72">
        <f>Q12+R13</f>
        <v>1374344</v>
      </c>
      <c r="S12" s="75"/>
      <c r="T12" s="66"/>
      <c r="U12" s="57"/>
      <c r="V12" s="71">
        <f>R12+V13</f>
        <v>1374344</v>
      </c>
      <c r="W12" s="72">
        <f>V12+W13</f>
        <v>1374344</v>
      </c>
      <c r="X12" s="73">
        <f>W12+X13</f>
        <v>1374344</v>
      </c>
      <c r="Y12" s="76"/>
      <c r="Z12" s="67"/>
      <c r="AC12" s="68"/>
    </row>
    <row r="13" spans="1:41" s="90" customFormat="1" ht="16.5">
      <c r="A13" s="60"/>
      <c r="B13" s="77"/>
      <c r="C13" s="78" t="s">
        <v>27</v>
      </c>
      <c r="D13" s="79">
        <f>'[1]Hoja de trabajo'!C30</f>
        <v>0</v>
      </c>
      <c r="E13" s="80">
        <f>'[1]Hoja de trabajo'!D30</f>
        <v>0</v>
      </c>
      <c r="F13" s="81">
        <f>'[1]Hoja de trabajo'!E30</f>
        <v>787760</v>
      </c>
      <c r="G13" s="82"/>
      <c r="H13" s="83"/>
      <c r="I13" s="84"/>
      <c r="J13" s="79">
        <f>'[1]Hoja de trabajo'!G30</f>
        <v>142135</v>
      </c>
      <c r="K13" s="80">
        <f>'[1]Hoja de trabajo'!H30</f>
        <v>287789</v>
      </c>
      <c r="L13" s="80">
        <f>'[1]Hoja de trabajo'!I30</f>
        <v>156660</v>
      </c>
      <c r="M13" s="85"/>
      <c r="N13" s="83"/>
      <c r="O13" s="84"/>
      <c r="P13" s="79">
        <f>'[1]Hoja de trabajo'!K30</f>
        <v>0</v>
      </c>
      <c r="Q13" s="80">
        <f>'[1]Hoja de trabajo'!L30</f>
        <v>0</v>
      </c>
      <c r="R13" s="80">
        <f>'[1]Hoja de trabajo'!M30</f>
        <v>0</v>
      </c>
      <c r="S13" s="85"/>
      <c r="T13" s="83"/>
      <c r="U13" s="84"/>
      <c r="V13" s="79">
        <f>'[1]Hoja de trabajo'!O30</f>
        <v>0</v>
      </c>
      <c r="W13" s="80">
        <f>'[1]Hoja de trabajo'!P30</f>
        <v>0</v>
      </c>
      <c r="X13" s="80">
        <f>'[1]Hoja de trabajo'!Q30</f>
        <v>0</v>
      </c>
      <c r="Y13" s="86"/>
      <c r="Z13" s="87"/>
      <c r="AA13" s="88"/>
      <c r="AB13" s="88"/>
      <c r="AC13" s="89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</row>
    <row r="14" spans="1:41" s="103" customFormat="1" ht="16.5">
      <c r="A14" s="60"/>
      <c r="B14" s="91"/>
      <c r="C14" s="92"/>
      <c r="D14" s="93"/>
      <c r="E14" s="94"/>
      <c r="F14" s="95"/>
      <c r="G14" s="96"/>
      <c r="H14" s="97"/>
      <c r="I14" s="57"/>
      <c r="J14" s="98"/>
      <c r="K14" s="94"/>
      <c r="L14" s="94"/>
      <c r="M14" s="99"/>
      <c r="N14" s="97"/>
      <c r="O14" s="57"/>
      <c r="P14" s="98"/>
      <c r="Q14" s="94"/>
      <c r="R14" s="94"/>
      <c r="S14" s="99"/>
      <c r="T14" s="97"/>
      <c r="U14" s="57"/>
      <c r="V14" s="98"/>
      <c r="W14" s="94"/>
      <c r="X14" s="95"/>
      <c r="Y14" s="100"/>
      <c r="Z14" s="101"/>
      <c r="AA14" s="5"/>
      <c r="AB14" s="6"/>
      <c r="AC14" s="102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1" ht="30.75" customHeight="1">
      <c r="A15" s="60"/>
      <c r="B15" s="104" t="str">
        <f>'[1]Hoja de trabajo'!C50</f>
        <v>EXTRAORDINARIO       U006</v>
      </c>
      <c r="C15" s="70" t="s">
        <v>26</v>
      </c>
      <c r="D15" s="71">
        <f>D16</f>
        <v>0</v>
      </c>
      <c r="E15" s="72">
        <f>D15+E16</f>
        <v>0</v>
      </c>
      <c r="F15" s="73">
        <f>E15+F16</f>
        <v>0</v>
      </c>
      <c r="G15" s="74"/>
      <c r="H15" s="105"/>
      <c r="I15" s="57"/>
      <c r="J15" s="71">
        <f>F15+J16</f>
        <v>0</v>
      </c>
      <c r="K15" s="72">
        <f>J15+K16</f>
        <v>0</v>
      </c>
      <c r="L15" s="72">
        <f>K15+L16</f>
        <v>0</v>
      </c>
      <c r="M15" s="75"/>
      <c r="N15" s="105"/>
      <c r="O15" s="57"/>
      <c r="P15" s="71">
        <f>L15+P16</f>
        <v>0</v>
      </c>
      <c r="Q15" s="72">
        <f>P15+Q16</f>
        <v>0</v>
      </c>
      <c r="R15" s="72">
        <f>Q15+R16</f>
        <v>0</v>
      </c>
      <c r="S15" s="75"/>
      <c r="T15" s="105"/>
      <c r="U15" s="57"/>
      <c r="V15" s="71">
        <f>R15+V16</f>
        <v>0</v>
      </c>
      <c r="W15" s="72">
        <f>V15+W16</f>
        <v>0</v>
      </c>
      <c r="X15" s="73">
        <f>W15+X16</f>
        <v>0</v>
      </c>
      <c r="Y15" s="106"/>
      <c r="Z15" s="107"/>
    </row>
    <row r="16" spans="1:41" s="88" customFormat="1" ht="30.75" customHeight="1">
      <c r="A16" s="60"/>
      <c r="B16" s="77"/>
      <c r="C16" s="78" t="s">
        <v>27</v>
      </c>
      <c r="D16" s="79">
        <f>'[1]Hoja de trabajo'!C32</f>
        <v>0</v>
      </c>
      <c r="E16" s="80">
        <f>'[1]Hoja de trabajo'!D32</f>
        <v>0</v>
      </c>
      <c r="F16" s="81">
        <f>'[1]Hoja de trabajo'!E32</f>
        <v>0</v>
      </c>
      <c r="G16" s="82"/>
      <c r="H16" s="108"/>
      <c r="I16" s="84"/>
      <c r="J16" s="79">
        <f>'[1]Hoja de trabajo'!G32</f>
        <v>0</v>
      </c>
      <c r="K16" s="80">
        <f>'[1]Hoja de trabajo'!H32</f>
        <v>0</v>
      </c>
      <c r="L16" s="80">
        <f>'[1]Hoja de trabajo'!I32</f>
        <v>0</v>
      </c>
      <c r="M16" s="85"/>
      <c r="N16" s="108"/>
      <c r="O16" s="84"/>
      <c r="P16" s="79">
        <f>'[1]Hoja de trabajo'!K32</f>
        <v>0</v>
      </c>
      <c r="Q16" s="80">
        <f>'[1]Hoja de trabajo'!L32</f>
        <v>0</v>
      </c>
      <c r="R16" s="80">
        <f>'[1]Hoja de trabajo'!M32</f>
        <v>0</v>
      </c>
      <c r="S16" s="85"/>
      <c r="T16" s="108"/>
      <c r="U16" s="84"/>
      <c r="V16" s="79">
        <f>'[1]Hoja de trabajo'!O32</f>
        <v>0</v>
      </c>
      <c r="W16" s="80">
        <f>'[1]Hoja de trabajo'!P32</f>
        <v>0</v>
      </c>
      <c r="X16" s="81">
        <f>'[1]Hoja de trabajo'!Q32</f>
        <v>0</v>
      </c>
      <c r="Y16" s="109"/>
      <c r="Z16" s="110"/>
      <c r="AC16" s="89"/>
    </row>
    <row r="17" spans="1:29">
      <c r="A17" s="60"/>
      <c r="B17" s="111"/>
      <c r="C17" s="92"/>
      <c r="D17" s="112"/>
      <c r="E17" s="113"/>
      <c r="F17" s="114"/>
      <c r="G17" s="74"/>
      <c r="H17" s="115"/>
      <c r="I17" s="57"/>
      <c r="J17" s="112"/>
      <c r="K17" s="113"/>
      <c r="L17" s="113"/>
      <c r="M17" s="116"/>
      <c r="N17" s="115"/>
      <c r="O17" s="57"/>
      <c r="P17" s="112"/>
      <c r="Q17" s="113"/>
      <c r="R17" s="114"/>
      <c r="S17" s="116"/>
      <c r="T17" s="115"/>
      <c r="U17" s="57"/>
      <c r="V17" s="112"/>
      <c r="W17" s="113"/>
      <c r="X17" s="114"/>
      <c r="Y17" s="117"/>
      <c r="Z17" s="118"/>
    </row>
    <row r="18" spans="1:29" ht="30.75" customHeight="1">
      <c r="A18" s="60"/>
      <c r="B18" s="104" t="str">
        <f>'[1]Hoja de trabajo'!C51</f>
        <v>RENDIMIENTOS FINANCIEROS      U006</v>
      </c>
      <c r="C18" s="70" t="s">
        <v>26</v>
      </c>
      <c r="D18" s="71">
        <f>D19</f>
        <v>0</v>
      </c>
      <c r="E18" s="72">
        <f>D18+E19</f>
        <v>0</v>
      </c>
      <c r="F18" s="73">
        <f>E18+F19</f>
        <v>0</v>
      </c>
      <c r="G18" s="74"/>
      <c r="H18" s="119"/>
      <c r="I18" s="57"/>
      <c r="J18" s="71">
        <f>F18+J19</f>
        <v>1646.8482200000001</v>
      </c>
      <c r="K18" s="72">
        <f>J18+K19</f>
        <v>3625.09132</v>
      </c>
      <c r="L18" s="72">
        <f>K18+L19</f>
        <v>5427.49701</v>
      </c>
      <c r="M18" s="75"/>
      <c r="N18" s="119"/>
      <c r="O18" s="57"/>
      <c r="P18" s="71">
        <f>L18+P19</f>
        <v>5427.49701</v>
      </c>
      <c r="Q18" s="72">
        <f>P18+Q19</f>
        <v>5427.49701</v>
      </c>
      <c r="R18" s="73">
        <f>Q18+R19</f>
        <v>5427.49701</v>
      </c>
      <c r="S18" s="75"/>
      <c r="T18" s="119"/>
      <c r="U18" s="57"/>
      <c r="V18" s="71">
        <f>R18+V19</f>
        <v>5427.49701</v>
      </c>
      <c r="W18" s="72">
        <f>V18+W19</f>
        <v>5427.49701</v>
      </c>
      <c r="X18" s="73">
        <f>W18+X19</f>
        <v>5427.49701</v>
      </c>
      <c r="Y18" s="106"/>
      <c r="Z18" s="120"/>
    </row>
    <row r="19" spans="1:29" s="88" customFormat="1" ht="30.75" customHeight="1">
      <c r="A19" s="60"/>
      <c r="B19" s="77"/>
      <c r="C19" s="78" t="s">
        <v>27</v>
      </c>
      <c r="D19" s="79">
        <f>'[1]Hoja de trabajo'!C34</f>
        <v>0</v>
      </c>
      <c r="E19" s="80">
        <f>'[1]Hoja de trabajo'!D34</f>
        <v>0</v>
      </c>
      <c r="F19" s="81">
        <f>'[1]Hoja de trabajo'!E34</f>
        <v>0</v>
      </c>
      <c r="G19" s="82"/>
      <c r="H19" s="121"/>
      <c r="I19" s="84"/>
      <c r="J19" s="79">
        <f>'[1]Hoja de trabajo'!G34</f>
        <v>1646.8482200000001</v>
      </c>
      <c r="K19" s="80">
        <f>'[1]Hoja de trabajo'!H34</f>
        <v>1978.2430999999999</v>
      </c>
      <c r="L19" s="80">
        <f>'[1]Hoja de trabajo'!I34</f>
        <v>1802.40569</v>
      </c>
      <c r="M19" s="85"/>
      <c r="N19" s="121"/>
      <c r="O19" s="84"/>
      <c r="P19" s="79">
        <f>'[1]Hoja de trabajo'!K34</f>
        <v>0</v>
      </c>
      <c r="Q19" s="80">
        <f>'[1]Hoja de trabajo'!L34</f>
        <v>0</v>
      </c>
      <c r="R19" s="80">
        <f>'[1]Hoja de trabajo'!M34</f>
        <v>0</v>
      </c>
      <c r="S19" s="85"/>
      <c r="T19" s="121"/>
      <c r="U19" s="84"/>
      <c r="V19" s="79">
        <f>'[1]Hoja de trabajo'!O34</f>
        <v>0</v>
      </c>
      <c r="W19" s="80">
        <f>'[1]Hoja de trabajo'!P34</f>
        <v>0</v>
      </c>
      <c r="X19" s="81">
        <f>'[1]Hoja de trabajo'!Q34</f>
        <v>0</v>
      </c>
      <c r="Y19" s="109"/>
      <c r="Z19" s="122"/>
      <c r="AC19" s="89"/>
    </row>
    <row r="20" spans="1:29">
      <c r="A20" s="60"/>
      <c r="B20" s="111"/>
      <c r="C20" s="92"/>
      <c r="D20" s="112"/>
      <c r="E20" s="113"/>
      <c r="F20" s="114"/>
      <c r="G20" s="74"/>
      <c r="H20" s="115"/>
      <c r="I20" s="57"/>
      <c r="J20" s="112"/>
      <c r="K20" s="113"/>
      <c r="L20" s="113"/>
      <c r="M20" s="116"/>
      <c r="N20" s="115"/>
      <c r="O20" s="57"/>
      <c r="P20" s="112"/>
      <c r="Q20" s="113"/>
      <c r="R20" s="113"/>
      <c r="S20" s="116"/>
      <c r="T20" s="115"/>
      <c r="U20" s="57"/>
      <c r="V20" s="112"/>
      <c r="W20" s="113"/>
      <c r="X20" s="114"/>
      <c r="Y20" s="117"/>
      <c r="Z20" s="118"/>
    </row>
    <row r="21" spans="1:29" ht="30.75" customHeight="1">
      <c r="A21" s="60"/>
      <c r="B21" s="104" t="str">
        <f>'[1]Hoja de trabajo'!C52</f>
        <v>PROGRAMA PARA EL DESARROLLO PROFESIONAL DOCENTE (PRODEP)                   S247</v>
      </c>
      <c r="C21" s="70" t="s">
        <v>26</v>
      </c>
      <c r="D21" s="71">
        <f>D22</f>
        <v>0</v>
      </c>
      <c r="E21" s="72">
        <f>D21+E22</f>
        <v>0</v>
      </c>
      <c r="F21" s="73">
        <f>E21+F22</f>
        <v>0</v>
      </c>
      <c r="G21" s="74"/>
      <c r="H21" s="119"/>
      <c r="I21" s="57"/>
      <c r="J21" s="71">
        <f>F21+J22</f>
        <v>0</v>
      </c>
      <c r="K21" s="72">
        <f>J21+K22</f>
        <v>0</v>
      </c>
      <c r="L21" s="72">
        <f>K21+L22</f>
        <v>0</v>
      </c>
      <c r="M21" s="75"/>
      <c r="N21" s="119"/>
      <c r="O21" s="57"/>
      <c r="P21" s="71">
        <f>L21+P22</f>
        <v>0</v>
      </c>
      <c r="Q21" s="72">
        <f>P21+Q22</f>
        <v>0</v>
      </c>
      <c r="R21" s="72">
        <f>Q21+R22</f>
        <v>0</v>
      </c>
      <c r="S21" s="75"/>
      <c r="T21" s="119"/>
      <c r="U21" s="57"/>
      <c r="V21" s="71">
        <f>R21+V22</f>
        <v>0</v>
      </c>
      <c r="W21" s="72">
        <f>V21+W22</f>
        <v>0</v>
      </c>
      <c r="X21" s="73">
        <f>W21+X22</f>
        <v>0</v>
      </c>
      <c r="Y21" s="106"/>
      <c r="Z21" s="120"/>
    </row>
    <row r="22" spans="1:29" s="88" customFormat="1" ht="30.75" customHeight="1">
      <c r="A22" s="60"/>
      <c r="B22" s="77"/>
      <c r="C22" s="78" t="s">
        <v>27</v>
      </c>
      <c r="D22" s="79">
        <f>'[1]Hoja de trabajo'!C36</f>
        <v>0</v>
      </c>
      <c r="E22" s="80">
        <f>'[1]Hoja de trabajo'!D36</f>
        <v>0</v>
      </c>
      <c r="F22" s="81">
        <f>'[1]Hoja de trabajo'!E36</f>
        <v>0</v>
      </c>
      <c r="G22" s="82"/>
      <c r="H22" s="121"/>
      <c r="I22" s="84"/>
      <c r="J22" s="79">
        <f>'[1]Hoja de trabajo'!G36</f>
        <v>0</v>
      </c>
      <c r="K22" s="80">
        <f>'[1]Hoja de trabajo'!H36</f>
        <v>0</v>
      </c>
      <c r="L22" s="80">
        <f>'[1]Hoja de trabajo'!I36</f>
        <v>0</v>
      </c>
      <c r="M22" s="85"/>
      <c r="N22" s="121"/>
      <c r="O22" s="84"/>
      <c r="P22" s="79">
        <f>'[1]Hoja de trabajo'!K36</f>
        <v>0</v>
      </c>
      <c r="Q22" s="80">
        <f>'[1]Hoja de trabajo'!L36</f>
        <v>0</v>
      </c>
      <c r="R22" s="80">
        <f>'[1]Hoja de trabajo'!M36</f>
        <v>0</v>
      </c>
      <c r="S22" s="85"/>
      <c r="T22" s="121"/>
      <c r="U22" s="84"/>
      <c r="V22" s="79">
        <f>'[1]Hoja de trabajo'!O36</f>
        <v>0</v>
      </c>
      <c r="W22" s="80">
        <f>'[1]Hoja de trabajo'!P36</f>
        <v>0</v>
      </c>
      <c r="X22" s="81">
        <f>'[1]Hoja de trabajo'!Q36</f>
        <v>0</v>
      </c>
      <c r="Y22" s="109"/>
      <c r="Z22" s="122"/>
      <c r="AC22" s="89"/>
    </row>
    <row r="23" spans="1:29">
      <c r="A23" s="60"/>
      <c r="B23" s="111"/>
      <c r="C23" s="92"/>
      <c r="D23" s="112"/>
      <c r="E23" s="113"/>
      <c r="F23" s="114"/>
      <c r="G23" s="74"/>
      <c r="H23" s="115"/>
      <c r="I23" s="57"/>
      <c r="J23" s="112"/>
      <c r="K23" s="113"/>
      <c r="L23" s="113"/>
      <c r="M23" s="116"/>
      <c r="N23" s="115"/>
      <c r="O23" s="57"/>
      <c r="P23" s="112"/>
      <c r="Q23" s="113"/>
      <c r="R23" s="113"/>
      <c r="S23" s="116"/>
      <c r="T23" s="115"/>
      <c r="U23" s="57"/>
      <c r="V23" s="112"/>
      <c r="W23" s="113"/>
      <c r="X23" s="114"/>
      <c r="Y23" s="123"/>
      <c r="Z23" s="118"/>
    </row>
    <row r="24" spans="1:29" ht="30.75" customHeight="1">
      <c r="A24" s="60"/>
      <c r="B24" s="104" t="str">
        <f>'[1]Hoja de trabajo'!C53</f>
        <v>AAA</v>
      </c>
      <c r="C24" s="70" t="s">
        <v>26</v>
      </c>
      <c r="D24" s="71">
        <f>D25</f>
        <v>0</v>
      </c>
      <c r="E24" s="72">
        <f>D24+E25</f>
        <v>0</v>
      </c>
      <c r="F24" s="73">
        <f>E24+F25</f>
        <v>0</v>
      </c>
      <c r="G24" s="74"/>
      <c r="H24" s="119"/>
      <c r="I24" s="57"/>
      <c r="J24" s="71">
        <f>F24+J25</f>
        <v>0</v>
      </c>
      <c r="K24" s="72">
        <f>J24+K25</f>
        <v>0</v>
      </c>
      <c r="L24" s="72">
        <f>K24+L25</f>
        <v>0</v>
      </c>
      <c r="M24" s="75"/>
      <c r="N24" s="119"/>
      <c r="O24" s="57"/>
      <c r="P24" s="71">
        <f>L24+P25</f>
        <v>0</v>
      </c>
      <c r="Q24" s="72">
        <f>P24+Q25</f>
        <v>0</v>
      </c>
      <c r="R24" s="72">
        <f>Q24+R25</f>
        <v>0</v>
      </c>
      <c r="S24" s="75"/>
      <c r="T24" s="119"/>
      <c r="U24" s="57"/>
      <c r="V24" s="71">
        <f>R24+V25</f>
        <v>0</v>
      </c>
      <c r="W24" s="72">
        <f>V24+W25</f>
        <v>0</v>
      </c>
      <c r="X24" s="73">
        <f>W24+X25</f>
        <v>0</v>
      </c>
      <c r="Y24" s="124"/>
      <c r="Z24" s="120"/>
    </row>
    <row r="25" spans="1:29" s="88" customFormat="1" ht="30.75" customHeight="1">
      <c r="A25" s="60"/>
      <c r="B25" s="77"/>
      <c r="C25" s="78" t="s">
        <v>27</v>
      </c>
      <c r="D25" s="79">
        <f>'[1]Hoja de trabajo'!C38</f>
        <v>0</v>
      </c>
      <c r="E25" s="80">
        <f>'[1]Hoja de trabajo'!D38</f>
        <v>0</v>
      </c>
      <c r="F25" s="81">
        <f>'[1]Hoja de trabajo'!E38</f>
        <v>0</v>
      </c>
      <c r="G25" s="82"/>
      <c r="H25" s="121"/>
      <c r="I25" s="84"/>
      <c r="J25" s="79">
        <f>'[1]Hoja de trabajo'!G38</f>
        <v>0</v>
      </c>
      <c r="K25" s="80">
        <f>'[1]Hoja de trabajo'!H38</f>
        <v>0</v>
      </c>
      <c r="L25" s="80">
        <f>'[1]Hoja de trabajo'!I38</f>
        <v>0</v>
      </c>
      <c r="M25" s="85"/>
      <c r="N25" s="121"/>
      <c r="O25" s="84"/>
      <c r="P25" s="79">
        <f>'[1]Hoja de trabajo'!K38</f>
        <v>0</v>
      </c>
      <c r="Q25" s="80">
        <f>'[1]Hoja de trabajo'!L38</f>
        <v>0</v>
      </c>
      <c r="R25" s="80">
        <f>'[1]Hoja de trabajo'!M38</f>
        <v>0</v>
      </c>
      <c r="S25" s="85"/>
      <c r="T25" s="121"/>
      <c r="U25" s="84"/>
      <c r="V25" s="79">
        <f>'[1]Hoja de trabajo'!O38</f>
        <v>0</v>
      </c>
      <c r="W25" s="80">
        <f>'[1]Hoja de trabajo'!P38</f>
        <v>0</v>
      </c>
      <c r="X25" s="80">
        <f>'[1]Hoja de trabajo'!Q38</f>
        <v>0</v>
      </c>
      <c r="Y25" s="125"/>
      <c r="Z25" s="122"/>
    </row>
    <row r="26" spans="1:29">
      <c r="A26" s="60"/>
      <c r="B26" s="111"/>
      <c r="C26" s="92"/>
      <c r="D26" s="112"/>
      <c r="E26" s="113"/>
      <c r="F26" s="114"/>
      <c r="G26" s="74"/>
      <c r="H26" s="115"/>
      <c r="I26" s="57"/>
      <c r="J26" s="112"/>
      <c r="K26" s="113"/>
      <c r="L26" s="113"/>
      <c r="M26" s="116"/>
      <c r="N26" s="115"/>
      <c r="O26" s="57"/>
      <c r="P26" s="112"/>
      <c r="Q26" s="113"/>
      <c r="R26" s="113"/>
      <c r="S26" s="116"/>
      <c r="T26" s="115"/>
      <c r="U26" s="57"/>
      <c r="V26" s="112"/>
      <c r="W26" s="113"/>
      <c r="X26" s="114"/>
      <c r="Y26" s="123"/>
      <c r="Z26" s="118"/>
    </row>
    <row r="27" spans="1:29" ht="21.95" customHeight="1">
      <c r="A27" s="60"/>
      <c r="B27" s="104" t="str">
        <f>'[1]Hoja de trabajo'!C54</f>
        <v>BBB</v>
      </c>
      <c r="C27" s="70" t="s">
        <v>26</v>
      </c>
      <c r="D27" s="71">
        <f>D28</f>
        <v>0</v>
      </c>
      <c r="E27" s="72">
        <f>D27+E28</f>
        <v>0</v>
      </c>
      <c r="F27" s="73">
        <f>E27+F28</f>
        <v>0</v>
      </c>
      <c r="G27" s="74"/>
      <c r="H27" s="119"/>
      <c r="I27" s="57"/>
      <c r="J27" s="71">
        <f>F27+J28</f>
        <v>0</v>
      </c>
      <c r="K27" s="72">
        <f>J27+K28</f>
        <v>0</v>
      </c>
      <c r="L27" s="72">
        <f>K27+L28</f>
        <v>0</v>
      </c>
      <c r="M27" s="75"/>
      <c r="N27" s="119"/>
      <c r="O27" s="57"/>
      <c r="P27" s="71">
        <f>L27+P28</f>
        <v>0</v>
      </c>
      <c r="Q27" s="72">
        <f>P27+Q28</f>
        <v>0</v>
      </c>
      <c r="R27" s="72">
        <f>Q27+R28</f>
        <v>0</v>
      </c>
      <c r="S27" s="75"/>
      <c r="T27" s="119"/>
      <c r="U27" s="57"/>
      <c r="V27" s="71">
        <f>R27+V28</f>
        <v>0</v>
      </c>
      <c r="W27" s="72">
        <f>V27+W28</f>
        <v>0</v>
      </c>
      <c r="X27" s="73">
        <f>W27+X28</f>
        <v>0</v>
      </c>
      <c r="Y27" s="124"/>
      <c r="Z27" s="120"/>
    </row>
    <row r="28" spans="1:29" s="88" customFormat="1" ht="21.95" customHeight="1">
      <c r="A28" s="60"/>
      <c r="B28" s="77"/>
      <c r="C28" s="78" t="s">
        <v>27</v>
      </c>
      <c r="D28" s="79">
        <f>'[1]Hoja de trabajo'!C40</f>
        <v>0</v>
      </c>
      <c r="E28" s="80">
        <f>'[1]Hoja de trabajo'!D40</f>
        <v>0</v>
      </c>
      <c r="F28" s="81">
        <f>'[1]Hoja de trabajo'!E40</f>
        <v>0</v>
      </c>
      <c r="G28" s="82"/>
      <c r="H28" s="121"/>
      <c r="I28" s="84"/>
      <c r="J28" s="79">
        <f>'[1]Hoja de trabajo'!G40</f>
        <v>0</v>
      </c>
      <c r="K28" s="80">
        <f>'[1]Hoja de trabajo'!H40</f>
        <v>0</v>
      </c>
      <c r="L28" s="80">
        <f>'[1]Hoja de trabajo'!I40</f>
        <v>0</v>
      </c>
      <c r="M28" s="85"/>
      <c r="N28" s="121"/>
      <c r="O28" s="84"/>
      <c r="P28" s="79">
        <f>'[1]Hoja de trabajo'!K40</f>
        <v>0</v>
      </c>
      <c r="Q28" s="80">
        <f>'[1]Hoja de trabajo'!L40</f>
        <v>0</v>
      </c>
      <c r="R28" s="80">
        <f>'[1]Hoja de trabajo'!M40</f>
        <v>0</v>
      </c>
      <c r="S28" s="85"/>
      <c r="T28" s="121"/>
      <c r="U28" s="84"/>
      <c r="V28" s="79">
        <f>'[1]Hoja de trabajo'!O40</f>
        <v>0</v>
      </c>
      <c r="W28" s="80">
        <f>'[1]Hoja de trabajo'!P40</f>
        <v>0</v>
      </c>
      <c r="X28" s="80">
        <f>'[1]Hoja de trabajo'!Q40</f>
        <v>0</v>
      </c>
      <c r="Y28" s="125"/>
      <c r="Z28" s="122"/>
      <c r="AC28" s="89"/>
    </row>
    <row r="29" spans="1:29">
      <c r="A29" s="60"/>
      <c r="B29" s="111"/>
      <c r="C29" s="92"/>
      <c r="D29" s="112"/>
      <c r="E29" s="113"/>
      <c r="F29" s="114"/>
      <c r="G29" s="74"/>
      <c r="H29" s="115"/>
      <c r="I29" s="57"/>
      <c r="J29" s="112"/>
      <c r="K29" s="113"/>
      <c r="L29" s="113"/>
      <c r="M29" s="116"/>
      <c r="N29" s="115"/>
      <c r="O29" s="57"/>
      <c r="P29" s="112"/>
      <c r="Q29" s="113"/>
      <c r="R29" s="113"/>
      <c r="S29" s="116"/>
      <c r="T29" s="115"/>
      <c r="U29" s="57"/>
      <c r="V29" s="112"/>
      <c r="W29" s="113"/>
      <c r="X29" s="114"/>
      <c r="Y29" s="123"/>
      <c r="Z29" s="118"/>
    </row>
    <row r="30" spans="1:29" ht="21.95" customHeight="1">
      <c r="A30" s="60"/>
      <c r="B30" s="104" t="str">
        <f>'[1]Hoja de trabajo'!C55</f>
        <v>CCC</v>
      </c>
      <c r="C30" s="70" t="s">
        <v>26</v>
      </c>
      <c r="D30" s="71">
        <f>D31</f>
        <v>0</v>
      </c>
      <c r="E30" s="72">
        <f>D30+E31</f>
        <v>0</v>
      </c>
      <c r="F30" s="73">
        <f>E30+F31</f>
        <v>0</v>
      </c>
      <c r="G30" s="74"/>
      <c r="H30" s="119"/>
      <c r="I30" s="57"/>
      <c r="J30" s="71">
        <f>F30+J31</f>
        <v>0</v>
      </c>
      <c r="K30" s="72">
        <f>J30+K31</f>
        <v>0</v>
      </c>
      <c r="L30" s="72">
        <f>K30+L31</f>
        <v>0</v>
      </c>
      <c r="M30" s="75"/>
      <c r="N30" s="119"/>
      <c r="O30" s="57"/>
      <c r="P30" s="71">
        <f>L30+P31</f>
        <v>0</v>
      </c>
      <c r="Q30" s="72">
        <f>P30+Q31</f>
        <v>0</v>
      </c>
      <c r="R30" s="72">
        <f>Q30+R31</f>
        <v>0</v>
      </c>
      <c r="S30" s="75"/>
      <c r="T30" s="119"/>
      <c r="U30" s="57"/>
      <c r="V30" s="71">
        <f>R30+V31</f>
        <v>0</v>
      </c>
      <c r="W30" s="72">
        <f>V30+W31</f>
        <v>0</v>
      </c>
      <c r="X30" s="73">
        <f>W30+X31</f>
        <v>0</v>
      </c>
      <c r="Y30" s="124"/>
      <c r="Z30" s="120"/>
    </row>
    <row r="31" spans="1:29" s="88" customFormat="1" ht="21.95" customHeight="1">
      <c r="A31" s="60"/>
      <c r="B31" s="77"/>
      <c r="C31" s="78" t="s">
        <v>27</v>
      </c>
      <c r="D31" s="79">
        <f>'[1]Hoja de trabajo'!C42</f>
        <v>0</v>
      </c>
      <c r="E31" s="80">
        <f>'[1]Hoja de trabajo'!D42</f>
        <v>0</v>
      </c>
      <c r="F31" s="81">
        <f>'[1]Hoja de trabajo'!E42</f>
        <v>0</v>
      </c>
      <c r="G31" s="82"/>
      <c r="H31" s="121"/>
      <c r="I31" s="84"/>
      <c r="J31" s="79">
        <f>'[1]Hoja de trabajo'!G42</f>
        <v>0</v>
      </c>
      <c r="K31" s="80">
        <f>'[1]Hoja de trabajo'!H42</f>
        <v>0</v>
      </c>
      <c r="L31" s="80">
        <f>'[1]Hoja de trabajo'!I42</f>
        <v>0</v>
      </c>
      <c r="M31" s="85"/>
      <c r="N31" s="121"/>
      <c r="O31" s="84"/>
      <c r="P31" s="79">
        <f>'[1]Hoja de trabajo'!K42</f>
        <v>0</v>
      </c>
      <c r="Q31" s="80">
        <f>'[1]Hoja de trabajo'!L42</f>
        <v>0</v>
      </c>
      <c r="R31" s="80">
        <f>'[1]Hoja de trabajo'!M42</f>
        <v>0</v>
      </c>
      <c r="S31" s="85"/>
      <c r="T31" s="121"/>
      <c r="U31" s="84"/>
      <c r="V31" s="79">
        <f>'[1]Hoja de trabajo'!O42</f>
        <v>0</v>
      </c>
      <c r="W31" s="80">
        <f>'[1]Hoja de trabajo'!P42</f>
        <v>0</v>
      </c>
      <c r="X31" s="80">
        <f>'[1]Hoja de trabajo'!Q42</f>
        <v>0</v>
      </c>
      <c r="Y31" s="125"/>
      <c r="Z31" s="122"/>
      <c r="AC31" s="89"/>
    </row>
    <row r="32" spans="1:29">
      <c r="A32" s="126"/>
      <c r="B32" s="35"/>
      <c r="C32" s="35"/>
      <c r="D32" s="127"/>
      <c r="E32" s="127"/>
      <c r="F32" s="127"/>
      <c r="G32" s="127"/>
      <c r="H32" s="127"/>
      <c r="I32" s="57"/>
      <c r="J32" s="127"/>
      <c r="K32" s="127"/>
      <c r="L32" s="128"/>
      <c r="M32" s="127"/>
      <c r="N32" s="127"/>
      <c r="O32" s="57"/>
      <c r="P32" s="127"/>
      <c r="Q32" s="127"/>
      <c r="R32" s="128"/>
      <c r="S32" s="127"/>
      <c r="T32" s="127"/>
      <c r="U32" s="127"/>
      <c r="V32" s="127"/>
      <c r="W32" s="127"/>
      <c r="X32" s="127"/>
      <c r="Y32" s="129"/>
      <c r="Z32" s="130"/>
    </row>
    <row r="33" spans="1:28">
      <c r="A33" s="126"/>
      <c r="B33" s="35"/>
      <c r="C33" s="35"/>
      <c r="D33" s="127"/>
      <c r="E33" s="127"/>
      <c r="F33" s="127"/>
      <c r="G33" s="127"/>
      <c r="H33" s="127"/>
      <c r="I33" s="57"/>
      <c r="J33" s="127"/>
      <c r="K33" s="127"/>
      <c r="L33" s="127"/>
      <c r="M33" s="127"/>
      <c r="N33" s="127"/>
      <c r="O33" s="57"/>
      <c r="P33" s="127"/>
      <c r="Q33" s="127"/>
      <c r="R33" s="127"/>
      <c r="S33" s="127"/>
      <c r="T33" s="127"/>
      <c r="U33" s="127"/>
      <c r="V33" s="127"/>
      <c r="W33" s="127"/>
      <c r="X33" s="127"/>
      <c r="Y33" s="129"/>
      <c r="Z33" s="131"/>
    </row>
    <row r="34" spans="1:28" s="138" customFormat="1" ht="17.25" thickBot="1">
      <c r="A34" s="132" t="s">
        <v>28</v>
      </c>
      <c r="B34" s="133"/>
      <c r="C34" s="23"/>
      <c r="D34" s="134">
        <f>D13+D16+D19+D22+D25+D28+D31</f>
        <v>0</v>
      </c>
      <c r="E34" s="134">
        <f>E13+E16+E19+E22+E25+E28+E31</f>
        <v>0</v>
      </c>
      <c r="F34" s="134">
        <f>F13+F16+F19+F22+F25+F28+F31</f>
        <v>787760</v>
      </c>
      <c r="G34" s="135"/>
      <c r="H34" s="135"/>
      <c r="I34" s="135"/>
      <c r="J34" s="134">
        <f>J13+J16+J19+J22+J25+J28+J31</f>
        <v>143781.84822000001</v>
      </c>
      <c r="K34" s="134">
        <f>K13+K16+K19+K22+K25+K28+K31</f>
        <v>289767.24310000002</v>
      </c>
      <c r="L34" s="134">
        <f>L13+L16+L19+L22+L25+L28+L31</f>
        <v>158462.40569000001</v>
      </c>
      <c r="M34" s="136"/>
      <c r="N34" s="135"/>
      <c r="O34" s="135"/>
      <c r="P34" s="134">
        <f>P13+P16+P19+P22+P25+P28+P31</f>
        <v>0</v>
      </c>
      <c r="Q34" s="134">
        <f>Q13+Q16+Q19+Q22+Q25+Q28+Q31</f>
        <v>0</v>
      </c>
      <c r="R34" s="134">
        <f>R13+R16+R19+R22+R25+R28+R31</f>
        <v>0</v>
      </c>
      <c r="S34" s="136"/>
      <c r="T34" s="137"/>
      <c r="U34" s="137"/>
      <c r="V34" s="134">
        <f>V13+V16+V19+V22+V25+V28+V31</f>
        <v>0</v>
      </c>
      <c r="W34" s="134">
        <f>W13+W16+W19+W22+W25+W28+W31</f>
        <v>0</v>
      </c>
      <c r="X34" s="134">
        <f>X13+X16+X19+X22+X25+X28+X31</f>
        <v>0</v>
      </c>
      <c r="Z34" s="139"/>
      <c r="AB34" s="140"/>
    </row>
    <row r="35" spans="1:28" s="138" customFormat="1" ht="17.25" thickTop="1">
      <c r="A35" s="141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3"/>
      <c r="Z35" s="139"/>
      <c r="AB35" s="140"/>
    </row>
    <row r="36" spans="1:28" s="138" customFormat="1" ht="16.5">
      <c r="A36" s="144" t="s">
        <v>29</v>
      </c>
      <c r="B36" s="133"/>
      <c r="C36" s="23"/>
      <c r="D36" s="145">
        <f>D12+D15+D18+D21+D24+D27+D30</f>
        <v>0</v>
      </c>
      <c r="E36" s="145">
        <f>E12+E15+E18+E21+E24+E27+E30</f>
        <v>0</v>
      </c>
      <c r="F36" s="145">
        <f>F12+F15+F18+F21+F24+F27+F30</f>
        <v>787760</v>
      </c>
      <c r="G36" s="146"/>
      <c r="H36" s="146"/>
      <c r="I36" s="147"/>
      <c r="J36" s="145">
        <f>J12+J15+J18+J21+J24+J27+J30</f>
        <v>931541.84822000004</v>
      </c>
      <c r="K36" s="145">
        <f>K12+K15+K18+K21+K24+K27+K30</f>
        <v>1221309.0913199999</v>
      </c>
      <c r="L36" s="145">
        <f>L12+L15+L18+L21+L24+L27+L30</f>
        <v>1379771.4970100001</v>
      </c>
      <c r="M36" s="137"/>
      <c r="N36" s="146"/>
      <c r="O36" s="146"/>
      <c r="P36" s="145">
        <f>P12+P15+P18+P21+P24+P27+P30</f>
        <v>1379771.4970100001</v>
      </c>
      <c r="Q36" s="145">
        <f>Q12+Q15+Q18+Q21+Q24+Q27+Q30</f>
        <v>1379771.4970100001</v>
      </c>
      <c r="R36" s="145">
        <f>R12+R15+R18+R21+R24+R27+R30</f>
        <v>1379771.4970100001</v>
      </c>
      <c r="S36" s="137"/>
      <c r="T36" s="146"/>
      <c r="U36" s="146"/>
      <c r="V36" s="145">
        <f>V12+V15+V18+V21+V24+V27+V30</f>
        <v>1379771.4970100001</v>
      </c>
      <c r="W36" s="145">
        <f>W12+W15+W18+W21+W24+W27+W30</f>
        <v>1379771.4970100001</v>
      </c>
      <c r="X36" s="145">
        <f>X12+X15+X18+X21+X24+X27+X30</f>
        <v>1379771.4970100001</v>
      </c>
      <c r="Y36" s="148"/>
      <c r="Z36" s="149"/>
      <c r="AB36" s="140"/>
    </row>
    <row r="37" spans="1:28" s="138" customFormat="1" ht="16.5">
      <c r="A37" s="150"/>
      <c r="B37" s="23"/>
      <c r="C37" s="23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51"/>
      <c r="Z37" s="139"/>
      <c r="AB37" s="140"/>
    </row>
    <row r="38" spans="1:28" s="138" customFormat="1" ht="16.5">
      <c r="A38" s="132" t="s">
        <v>30</v>
      </c>
      <c r="B38" s="133"/>
      <c r="C38" s="23"/>
      <c r="D38" s="147"/>
      <c r="E38" s="147"/>
      <c r="F38" s="152">
        <f>D34+E34+F34</f>
        <v>787760</v>
      </c>
      <c r="G38" s="147"/>
      <c r="H38" s="147"/>
      <c r="I38" s="147"/>
      <c r="J38" s="147"/>
      <c r="K38" s="147"/>
      <c r="L38" s="152">
        <f>J34+K34+L34</f>
        <v>592011.49701000005</v>
      </c>
      <c r="M38" s="152"/>
      <c r="N38" s="153"/>
      <c r="O38" s="147"/>
      <c r="P38" s="147"/>
      <c r="Q38" s="147"/>
      <c r="R38" s="152">
        <f>P34+Q34+R34</f>
        <v>0</v>
      </c>
      <c r="S38" s="152"/>
      <c r="T38" s="153"/>
      <c r="U38" s="147"/>
      <c r="V38" s="147"/>
      <c r="W38" s="147"/>
      <c r="X38" s="152">
        <f>V34+W34+X34</f>
        <v>0</v>
      </c>
      <c r="Y38" s="154"/>
      <c r="Z38" s="139"/>
      <c r="AB38" s="140"/>
    </row>
    <row r="39" spans="1:28" ht="15.75" thickBot="1">
      <c r="A39" s="155"/>
      <c r="B39" s="156"/>
      <c r="C39" s="156"/>
      <c r="D39" s="157"/>
      <c r="E39" s="157"/>
      <c r="F39" s="157"/>
      <c r="G39" s="157"/>
      <c r="H39" s="157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9"/>
      <c r="Z39" s="160"/>
    </row>
    <row r="40" spans="1:28">
      <c r="A40" s="161"/>
      <c r="B40" s="161"/>
      <c r="C40" s="161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1"/>
      <c r="Z40" s="161"/>
    </row>
    <row r="41" spans="1:28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</row>
    <row r="42" spans="1:28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</row>
    <row r="43" spans="1:28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</row>
    <row r="44" spans="1:28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</row>
    <row r="45" spans="1:28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</row>
    <row r="46" spans="1:28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</row>
    <row r="47" spans="1:28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</row>
    <row r="48" spans="1:28">
      <c r="A48" s="161"/>
      <c r="B48" s="163"/>
      <c r="C48" s="163"/>
      <c r="D48" s="163"/>
      <c r="E48" s="161"/>
      <c r="F48" s="161"/>
      <c r="G48" s="161"/>
      <c r="H48" s="161"/>
      <c r="I48" s="161"/>
      <c r="J48" s="163"/>
      <c r="K48" s="163"/>
      <c r="L48" s="163"/>
      <c r="M48" s="161"/>
      <c r="N48" s="161"/>
      <c r="O48" s="161"/>
      <c r="P48" s="161"/>
      <c r="Q48" s="161"/>
      <c r="R48" s="164"/>
      <c r="S48" s="164"/>
      <c r="T48" s="164"/>
      <c r="U48" s="164"/>
      <c r="V48" s="164"/>
      <c r="W48" s="164"/>
      <c r="X48" s="161"/>
      <c r="Y48" s="161"/>
      <c r="Z48" s="161"/>
    </row>
    <row r="49" spans="1:28">
      <c r="A49" s="161"/>
      <c r="B49" s="165" t="s">
        <v>31</v>
      </c>
      <c r="C49" s="165"/>
      <c r="D49" s="165"/>
      <c r="E49" s="161"/>
      <c r="F49" s="161"/>
      <c r="G49" s="161"/>
      <c r="H49" s="161"/>
      <c r="I49" s="161"/>
      <c r="J49" s="166" t="s">
        <v>32</v>
      </c>
      <c r="K49" s="166"/>
      <c r="L49" s="166"/>
      <c r="M49" s="161"/>
      <c r="N49" s="167"/>
      <c r="O49" s="167"/>
      <c r="P49" s="167"/>
      <c r="Q49" s="167"/>
      <c r="R49" s="168" t="s">
        <v>33</v>
      </c>
      <c r="S49" s="168"/>
      <c r="T49" s="168"/>
      <c r="U49" s="168"/>
      <c r="V49" s="168"/>
      <c r="W49" s="168"/>
      <c r="X49" s="161"/>
      <c r="Y49" s="167"/>
      <c r="Z49" s="161"/>
    </row>
    <row r="50" spans="1:28">
      <c r="A50" s="161"/>
      <c r="B50" s="169" t="s">
        <v>34</v>
      </c>
      <c r="C50" s="169"/>
      <c r="D50" s="169"/>
      <c r="E50" s="161"/>
      <c r="F50" s="161"/>
      <c r="G50" s="161"/>
      <c r="H50" s="161"/>
      <c r="I50" s="161"/>
      <c r="J50" s="169" t="s">
        <v>35</v>
      </c>
      <c r="K50" s="169"/>
      <c r="L50" s="169"/>
      <c r="M50" s="161"/>
      <c r="N50" s="161"/>
      <c r="O50" s="161"/>
      <c r="P50" s="161"/>
      <c r="Q50" s="161"/>
      <c r="R50" s="169" t="s">
        <v>36</v>
      </c>
      <c r="S50" s="169"/>
      <c r="T50" s="169"/>
      <c r="U50" s="169"/>
      <c r="V50" s="169"/>
      <c r="W50" s="169"/>
      <c r="X50" s="161"/>
      <c r="Y50" s="161"/>
      <c r="Z50" s="161"/>
    </row>
    <row r="51" spans="1:28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</row>
    <row r="52" spans="1:28" ht="12" customHeight="1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</row>
    <row r="53" spans="1:28" ht="33" customHeight="1">
      <c r="A53" s="170" t="s">
        <v>37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B53" s="172"/>
    </row>
    <row r="54" spans="1:28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</row>
    <row r="55" spans="1:28">
      <c r="A55" s="173" t="s">
        <v>38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</row>
    <row r="56" spans="1:28">
      <c r="A56" s="173" t="s">
        <v>39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</row>
    <row r="57" spans="1:28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</sheetData>
  <mergeCells count="66">
    <mergeCell ref="A53:Z53"/>
    <mergeCell ref="B55:Z55"/>
    <mergeCell ref="B49:D49"/>
    <mergeCell ref="J49:L49"/>
    <mergeCell ref="R49:W49"/>
    <mergeCell ref="B50:D50"/>
    <mergeCell ref="J50:L50"/>
    <mergeCell ref="R50:W50"/>
    <mergeCell ref="A34:B34"/>
    <mergeCell ref="A36:B36"/>
    <mergeCell ref="A38:B38"/>
    <mergeCell ref="B48:D48"/>
    <mergeCell ref="J48:L48"/>
    <mergeCell ref="R48:W48"/>
    <mergeCell ref="H26:H28"/>
    <mergeCell ref="N26:N28"/>
    <mergeCell ref="T26:T28"/>
    <mergeCell ref="Z26:Z28"/>
    <mergeCell ref="B27:B28"/>
    <mergeCell ref="H29:H31"/>
    <mergeCell ref="N29:N31"/>
    <mergeCell ref="T29:T31"/>
    <mergeCell ref="Z29:Z31"/>
    <mergeCell ref="B30:B31"/>
    <mergeCell ref="H20:H22"/>
    <mergeCell ref="N20:N22"/>
    <mergeCell ref="T20:T22"/>
    <mergeCell ref="Z20:Z22"/>
    <mergeCell ref="B21:B22"/>
    <mergeCell ref="H23:H25"/>
    <mergeCell ref="N23:N25"/>
    <mergeCell ref="T23:T25"/>
    <mergeCell ref="Z23:Z25"/>
    <mergeCell ref="B24:B25"/>
    <mergeCell ref="B15:B16"/>
    <mergeCell ref="H17:H19"/>
    <mergeCell ref="N17:N19"/>
    <mergeCell ref="T17:T19"/>
    <mergeCell ref="Z17:Z19"/>
    <mergeCell ref="B18:B19"/>
    <mergeCell ref="A10:A31"/>
    <mergeCell ref="H10:H13"/>
    <mergeCell ref="N10:N13"/>
    <mergeCell ref="T10:T13"/>
    <mergeCell ref="Z10:Z13"/>
    <mergeCell ref="B12:B13"/>
    <mergeCell ref="H14:H16"/>
    <mergeCell ref="N14:N16"/>
    <mergeCell ref="T14:T16"/>
    <mergeCell ref="Z14:Z16"/>
    <mergeCell ref="J8:L8"/>
    <mergeCell ref="N8:N9"/>
    <mergeCell ref="P8:R8"/>
    <mergeCell ref="T8:T9"/>
    <mergeCell ref="V8:X8"/>
    <mergeCell ref="Z8:Z9"/>
    <mergeCell ref="A6:Z6"/>
    <mergeCell ref="A7:A9"/>
    <mergeCell ref="B7:B9"/>
    <mergeCell ref="C7:C9"/>
    <mergeCell ref="D7:H7"/>
    <mergeCell ref="J7:N7"/>
    <mergeCell ref="P7:T7"/>
    <mergeCell ref="V7:Z7"/>
    <mergeCell ref="D8:F8"/>
    <mergeCell ref="H8:H9"/>
  </mergeCells>
  <printOptions horizontalCentered="1"/>
  <pageMargins left="0.39370078740157483" right="0.39370078740157483" top="0.39370078740157483" bottom="0.39370078740157483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Fracción I 2026</vt:lpstr>
      <vt:lpstr>'Fracción I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Yareli Gomez Gonzalez</dc:creator>
  <cp:lastModifiedBy>Claudia Yareli Gomez Gonzalez</cp:lastModifiedBy>
  <dcterms:created xsi:type="dcterms:W3CDTF">2026-07-08T20:41:15Z</dcterms:created>
  <dcterms:modified xsi:type="dcterms:W3CDTF">2026-07-08T20:41:31Z</dcterms:modified>
</cp:coreProperties>
</file>