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 Palacios\Desktop\Yareli\14.-PEF\2do trim\PEF 2T2026\"/>
    </mc:Choice>
  </mc:AlternateContent>
  <xr:revisionPtr revIDLastSave="0" documentId="8_{B74A1014-47A6-409D-9692-B15F1E51E09E}" xr6:coauthVersionLast="47" xr6:coauthVersionMax="47" xr10:uidLastSave="{00000000-0000-0000-0000-000000000000}"/>
  <bookViews>
    <workbookView xWindow="-120" yWindow="-120" windowWidth="29040" windowHeight="15720" xr2:uid="{90721E1F-CB75-4E0D-959A-17C926545682}"/>
  </bookViews>
  <sheets>
    <sheet name="Fracción III 2do 2026" sheetId="1" r:id="rId1"/>
  </sheets>
  <externalReferences>
    <externalReference r:id="rId2"/>
    <externalReference r:id="rId3"/>
    <externalReference r:id="rId4"/>
  </externalReferences>
  <definedNames>
    <definedName name="Abr">#REF!</definedName>
    <definedName name="ANIO">'[2]Info General'!$D$20</definedName>
    <definedName name="_xlnm.Print_Area" localSheetId="0">'Fracción III 2do 2026'!$A$1:$R$55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38" i="1" l="1"/>
  <c r="M42" i="1" s="1"/>
  <c r="L38" i="1"/>
  <c r="K38" i="1"/>
  <c r="K40" i="1" s="1"/>
  <c r="I38" i="1"/>
  <c r="H38" i="1"/>
  <c r="I42" i="1" s="1"/>
  <c r="G38" i="1"/>
  <c r="G40" i="1" s="1"/>
  <c r="E38" i="1"/>
  <c r="D38" i="1"/>
  <c r="C38" i="1"/>
  <c r="E42" i="1" s="1"/>
  <c r="M36" i="1"/>
  <c r="L36" i="1"/>
  <c r="K36" i="1"/>
  <c r="I36" i="1"/>
  <c r="H36" i="1"/>
  <c r="G36" i="1"/>
  <c r="E36" i="1"/>
  <c r="D36" i="1"/>
  <c r="C36" i="1"/>
  <c r="P31" i="1"/>
  <c r="Q31" i="1" s="1"/>
  <c r="O31" i="1"/>
  <c r="B31" i="1"/>
  <c r="O28" i="1"/>
  <c r="P28" i="1" s="1"/>
  <c r="Q28" i="1" s="1"/>
  <c r="B28" i="1"/>
  <c r="O25" i="1"/>
  <c r="P25" i="1" s="1"/>
  <c r="Q25" i="1" s="1"/>
  <c r="B25" i="1"/>
  <c r="P22" i="1"/>
  <c r="Q22" i="1" s="1"/>
  <c r="O22" i="1"/>
  <c r="B22" i="1"/>
  <c r="O19" i="1"/>
  <c r="P19" i="1" s="1"/>
  <c r="Q19" i="1" s="1"/>
  <c r="B19" i="1"/>
  <c r="O16" i="1"/>
  <c r="P16" i="1" s="1"/>
  <c r="B16" i="1"/>
  <c r="P12" i="1"/>
  <c r="O12" i="1"/>
  <c r="O38" i="1" s="1"/>
  <c r="B12" i="1"/>
  <c r="A12" i="1"/>
  <c r="L40" i="1" l="1"/>
  <c r="P38" i="1"/>
  <c r="Q42" i="1"/>
  <c r="Q16" i="1"/>
  <c r="P36" i="1"/>
  <c r="I40" i="1"/>
  <c r="H40" i="1"/>
  <c r="M40" i="1"/>
  <c r="O36" i="1"/>
  <c r="O40" i="1"/>
  <c r="P40" i="1" s="1"/>
  <c r="Q40" i="1" s="1"/>
  <c r="Q12" i="1"/>
  <c r="C40" i="1"/>
  <c r="D40" i="1" s="1"/>
  <c r="E40" i="1" s="1"/>
  <c r="Q38" i="1" l="1"/>
  <c r="Q36" i="1"/>
</calcChain>
</file>

<file path=xl/sharedStrings.xml><?xml version="1.0" encoding="utf-8"?>
<sst xmlns="http://schemas.openxmlformats.org/spreadsheetml/2006/main" count="36" uniqueCount="30">
  <si>
    <t>DESTINO DE LOS RECURSOS FEDERALES QUE RECIBEN UNIVERSIDADES E INSTITUCIONES DE EDUCACIÓN MEDIA SUPERIOR Y SUPERIOR</t>
  </si>
  <si>
    <t>En términos del artículo 37, fracción III, del Decreto de Presupuesto de Egresos de la Federación para el Ejercicio Fiscal 2026</t>
  </si>
  <si>
    <t>Desglose del gasto corriente de operación</t>
  </si>
  <si>
    <t>La información presentada es acumulada al periodo que se reporta</t>
  </si>
  <si>
    <t>Del 01 de abril al 30 de junio de 2026</t>
  </si>
  <si>
    <t>Fracción III</t>
  </si>
  <si>
    <t>SEGUNDO TRIMESTRE  2026</t>
  </si>
  <si>
    <t>Universidad / Institución</t>
  </si>
  <si>
    <t>Programa</t>
  </si>
  <si>
    <t>(Miles de pesos)</t>
  </si>
  <si>
    <t>ACUMULADO A JUNIO 2026</t>
  </si>
  <si>
    <t>Materiales y Suministros</t>
  </si>
  <si>
    <t>Servicios Generales</t>
  </si>
  <si>
    <t>Otros</t>
  </si>
  <si>
    <t>Abril</t>
  </si>
  <si>
    <t>Mayo</t>
  </si>
  <si>
    <t>Junio</t>
  </si>
  <si>
    <t>Enero-Abril</t>
  </si>
  <si>
    <t>Enero-Mayo</t>
  </si>
  <si>
    <t>Enero-Junio</t>
  </si>
  <si>
    <t>SUMA DEL MES U006 (ORDINARIO Y EXTRAORDINARIO MINISTRADO)</t>
  </si>
  <si>
    <t>SUMAS DEL MES TOTALES</t>
  </si>
  <si>
    <t>SUMAS ACUMULADAS</t>
  </si>
  <si>
    <t>ACUMULADO DEL TRIMESTRE</t>
  </si>
  <si>
    <t>DIRECTOR DE RECURSOS FINANCIEROS</t>
  </si>
  <si>
    <t>DIRECTOR DE PLANEACIÓN</t>
  </si>
  <si>
    <t>RECTORA GENERAL</t>
  </si>
  <si>
    <t>C.P. PEDRO ROCHA MONTALVO</t>
  </si>
  <si>
    <t>MTRO. LUIS FERNANDO LÓPEZ ORNELAS</t>
  </si>
  <si>
    <t>DRA. CLAUDIA SUSANA GÓMEZ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</si>
</sst>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  <family val="2"/>
    </font>
    <font>
      <sz val="10"/>
      <name val="Arial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name val="Noto Sans"/>
      <family val="2"/>
    </font>
    <font>
      <b/>
      <sz val="14"/>
      <name val="Noto Sans"/>
      <family val="2"/>
    </font>
    <font>
      <b/>
      <sz val="8.5"/>
      <name val="Noto Sans"/>
      <family val="2"/>
    </font>
    <font>
      <b/>
      <sz val="10"/>
      <name val="Noto Sans"/>
      <family val="2"/>
    </font>
    <font>
      <b/>
      <sz val="11"/>
      <color theme="1" tint="0.34998626667073579"/>
      <name val="Noto Sans"/>
      <family val="2"/>
    </font>
    <font>
      <b/>
      <sz val="11"/>
      <name val="Noto Sans"/>
      <family val="2"/>
    </font>
    <font>
      <b/>
      <sz val="9"/>
      <name val="Noto Sans"/>
      <family val="2"/>
    </font>
    <font>
      <sz val="8"/>
      <color theme="1"/>
      <name val="Noto Sans"/>
      <family val="2"/>
    </font>
    <font>
      <b/>
      <sz val="12"/>
      <name val="Noto Sans"/>
      <family val="2"/>
    </font>
    <font>
      <b/>
      <sz val="8"/>
      <color theme="1"/>
      <name val="Noto Sans"/>
      <family val="2"/>
    </font>
    <font>
      <sz val="9"/>
      <name val="Noto Sans Medium"/>
      <family val="2"/>
    </font>
    <font>
      <sz val="9"/>
      <color theme="1"/>
      <name val="Noto Sans Medium"/>
      <family val="2"/>
    </font>
    <font>
      <sz val="12"/>
      <name val="Noto Sans"/>
      <family val="2"/>
    </font>
    <font>
      <b/>
      <sz val="8"/>
      <color theme="3"/>
      <name val="Noto Sans"/>
      <family val="2"/>
    </font>
    <font>
      <sz val="10"/>
      <name val="Noto Sans Medium"/>
      <family val="2"/>
    </font>
    <font>
      <sz val="8"/>
      <color theme="1"/>
      <name val="Noto Sans Medium"/>
      <family val="2"/>
    </font>
    <font>
      <sz val="9"/>
      <name val="Noto Sans"/>
      <family val="2"/>
    </font>
    <font>
      <sz val="10"/>
      <color rgb="FFFF0000"/>
      <name val="Noto Sans"/>
      <family val="2"/>
    </font>
    <font>
      <sz val="10"/>
      <color theme="1"/>
      <name val="Noto Sans"/>
      <family val="2"/>
    </font>
    <font>
      <sz val="8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rgb="FFE6D19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2" borderId="1" xfId="0" quotePrefix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2" borderId="4" xfId="0" quotePrefix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3" borderId="6" xfId="0" quotePrefix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2" xfId="0" quotePrefix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13" xfId="0" quotePrefix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0" fontId="8" fillId="3" borderId="16" xfId="0" quotePrefix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9" fillId="3" borderId="10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1" xfId="0" quotePrefix="1" applyFont="1" applyFill="1" applyBorder="1" applyAlignment="1">
      <alignment horizontal="center" vertical="center"/>
    </xf>
    <xf numFmtId="0" fontId="7" fillId="3" borderId="22" xfId="0" quotePrefix="1" applyFont="1" applyFill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4" fillId="3" borderId="17" xfId="0" applyFont="1" applyFill="1" applyBorder="1"/>
    <xf numFmtId="0" fontId="4" fillId="3" borderId="9" xfId="0" applyFont="1" applyFill="1" applyBorder="1"/>
    <xf numFmtId="0" fontId="4" fillId="3" borderId="16" xfId="0" applyFont="1" applyFill="1" applyBorder="1"/>
    <xf numFmtId="0" fontId="4" fillId="3" borderId="0" xfId="0" applyFont="1" applyFill="1"/>
    <xf numFmtId="0" fontId="4" fillId="3" borderId="23" xfId="0" applyFont="1" applyFill="1" applyBorder="1"/>
    <xf numFmtId="0" fontId="4" fillId="3" borderId="24" xfId="0" applyFont="1" applyFill="1" applyBorder="1"/>
    <xf numFmtId="0" fontId="4" fillId="3" borderId="25" xfId="0" applyFont="1" applyFill="1" applyBorder="1"/>
    <xf numFmtId="0" fontId="4" fillId="3" borderId="26" xfId="0" applyFont="1" applyFill="1" applyBorder="1"/>
    <xf numFmtId="0" fontId="4" fillId="0" borderId="0" xfId="0" applyFont="1"/>
    <xf numFmtId="0" fontId="11" fillId="0" borderId="17" xfId="0" applyFont="1" applyBorder="1"/>
    <xf numFmtId="0" fontId="11" fillId="0" borderId="9" xfId="0" applyFont="1" applyBorder="1"/>
    <xf numFmtId="0" fontId="11" fillId="3" borderId="16" xfId="0" applyFont="1" applyFill="1" applyBorder="1"/>
    <xf numFmtId="0" fontId="11" fillId="3" borderId="0" xfId="0" applyFont="1" applyFill="1"/>
    <xf numFmtId="0" fontId="11" fillId="3" borderId="5" xfId="0" applyFont="1" applyFill="1" applyBorder="1"/>
    <xf numFmtId="0" fontId="11" fillId="0" borderId="0" xfId="0" applyFont="1"/>
    <xf numFmtId="0" fontId="12" fillId="3" borderId="17" xfId="0" applyFont="1" applyFill="1" applyBorder="1" applyAlignment="1">
      <alignment vertical="center" textRotation="255" wrapText="1"/>
    </xf>
    <xf numFmtId="3" fontId="13" fillId="3" borderId="9" xfId="1" applyNumberFormat="1" applyFont="1" applyFill="1" applyBorder="1" applyAlignment="1">
      <alignment horizontal="left" vertical="top" wrapText="1"/>
    </xf>
    <xf numFmtId="4" fontId="14" fillId="4" borderId="16" xfId="0" applyNumberFormat="1" applyFont="1" applyFill="1" applyBorder="1" applyProtection="1">
      <protection locked="0" hidden="1"/>
    </xf>
    <xf numFmtId="4" fontId="14" fillId="4" borderId="0" xfId="0" applyNumberFormat="1" applyFont="1" applyFill="1" applyProtection="1">
      <protection locked="0" hidden="1"/>
    </xf>
    <xf numFmtId="4" fontId="14" fillId="4" borderId="23" xfId="0" applyNumberFormat="1" applyFont="1" applyFill="1" applyBorder="1" applyProtection="1">
      <protection locked="0" hidden="1"/>
    </xf>
    <xf numFmtId="4" fontId="14" fillId="3" borderId="0" xfId="0" applyNumberFormat="1" applyFont="1" applyFill="1" applyProtection="1">
      <protection locked="0" hidden="1"/>
    </xf>
    <xf numFmtId="4" fontId="15" fillId="3" borderId="0" xfId="0" applyNumberFormat="1" applyFont="1" applyFill="1"/>
    <xf numFmtId="4" fontId="15" fillId="3" borderId="16" xfId="0" applyNumberFormat="1" applyFont="1" applyFill="1" applyBorder="1"/>
    <xf numFmtId="4" fontId="15" fillId="0" borderId="0" xfId="0" applyNumberFormat="1" applyFont="1"/>
    <xf numFmtId="4" fontId="15" fillId="0" borderId="5" xfId="0" applyNumberFormat="1" applyFont="1" applyBorder="1"/>
    <xf numFmtId="4" fontId="11" fillId="0" borderId="0" xfId="0" applyNumberFormat="1" applyFont="1"/>
    <xf numFmtId="0" fontId="16" fillId="0" borderId="17" xfId="0" applyFont="1" applyBorder="1" applyAlignment="1">
      <alignment vertical="center" textRotation="255"/>
    </xf>
    <xf numFmtId="4" fontId="14" fillId="4" borderId="16" xfId="0" applyNumberFormat="1" applyFont="1" applyFill="1" applyBorder="1"/>
    <xf numFmtId="4" fontId="14" fillId="4" borderId="0" xfId="0" applyNumberFormat="1" applyFont="1" applyFill="1"/>
    <xf numFmtId="4" fontId="14" fillId="4" borderId="23" xfId="0" applyNumberFormat="1" applyFont="1" applyFill="1" applyBorder="1"/>
    <xf numFmtId="4" fontId="14" fillId="3" borderId="0" xfId="0" applyNumberFormat="1" applyFont="1" applyFill="1"/>
    <xf numFmtId="4" fontId="15" fillId="3" borderId="5" xfId="0" applyNumberFormat="1" applyFont="1" applyFill="1" applyBorder="1"/>
    <xf numFmtId="0" fontId="17" fillId="3" borderId="9" xfId="1" applyFont="1" applyFill="1" applyBorder="1"/>
    <xf numFmtId="4" fontId="14" fillId="4" borderId="27" xfId="0" applyNumberFormat="1" applyFont="1" applyFill="1" applyBorder="1"/>
    <xf numFmtId="4" fontId="14" fillId="4" borderId="28" xfId="0" applyNumberFormat="1" applyFont="1" applyFill="1" applyBorder="1"/>
    <xf numFmtId="4" fontId="14" fillId="4" borderId="29" xfId="0" applyNumberFormat="1" applyFont="1" applyFill="1" applyBorder="1"/>
    <xf numFmtId="4" fontId="15" fillId="3" borderId="27" xfId="0" applyNumberFormat="1" applyFont="1" applyFill="1" applyBorder="1"/>
    <xf numFmtId="4" fontId="15" fillId="3" borderId="28" xfId="0" applyNumberFormat="1" applyFont="1" applyFill="1" applyBorder="1"/>
    <xf numFmtId="4" fontId="15" fillId="3" borderId="30" xfId="0" applyNumberFormat="1" applyFont="1" applyFill="1" applyBorder="1"/>
    <xf numFmtId="3" fontId="13" fillId="3" borderId="9" xfId="1" applyNumberFormat="1" applyFont="1" applyFill="1" applyBorder="1" applyAlignment="1">
      <alignment horizontal="left" vertical="center" wrapText="1"/>
    </xf>
    <xf numFmtId="0" fontId="13" fillId="3" borderId="9" xfId="1" applyFont="1" applyFill="1" applyBorder="1" applyAlignment="1">
      <alignment horizontal="left"/>
    </xf>
    <xf numFmtId="3" fontId="13" fillId="3" borderId="9" xfId="1" applyNumberFormat="1" applyFont="1" applyFill="1" applyBorder="1" applyAlignment="1">
      <alignment horizontal="justify" vertical="top"/>
    </xf>
    <xf numFmtId="0" fontId="13" fillId="3" borderId="9" xfId="1" applyFont="1" applyFill="1" applyBorder="1" applyAlignment="1">
      <alignment horizontal="left" vertical="top"/>
    </xf>
    <xf numFmtId="0" fontId="4" fillId="3" borderId="9" xfId="0" applyFont="1" applyFill="1" applyBorder="1" applyAlignment="1">
      <alignment vertical="top"/>
    </xf>
    <xf numFmtId="0" fontId="18" fillId="3" borderId="16" xfId="0" applyFont="1" applyFill="1" applyBorder="1"/>
    <xf numFmtId="0" fontId="18" fillId="3" borderId="0" xfId="0" applyFont="1" applyFill="1"/>
    <xf numFmtId="0" fontId="18" fillId="3" borderId="23" xfId="0" applyFont="1" applyFill="1" applyBorder="1"/>
    <xf numFmtId="0" fontId="19" fillId="3" borderId="16" xfId="0" applyFont="1" applyFill="1" applyBorder="1"/>
    <xf numFmtId="0" fontId="19" fillId="3" borderId="0" xfId="0" applyFont="1" applyFill="1"/>
    <xf numFmtId="0" fontId="19" fillId="3" borderId="23" xfId="0" applyFont="1" applyFill="1" applyBorder="1"/>
    <xf numFmtId="0" fontId="19" fillId="3" borderId="5" xfId="0" applyFont="1" applyFill="1" applyBorder="1"/>
    <xf numFmtId="0" fontId="16" fillId="0" borderId="31" xfId="0" applyFont="1" applyBorder="1" applyAlignment="1">
      <alignment vertical="center" textRotation="255"/>
    </xf>
    <xf numFmtId="0" fontId="4" fillId="3" borderId="32" xfId="0" applyFont="1" applyFill="1" applyBorder="1"/>
    <xf numFmtId="0" fontId="18" fillId="3" borderId="33" xfId="0" applyFont="1" applyFill="1" applyBorder="1"/>
    <xf numFmtId="0" fontId="18" fillId="3" borderId="34" xfId="0" applyFont="1" applyFill="1" applyBorder="1"/>
    <xf numFmtId="0" fontId="18" fillId="3" borderId="35" xfId="0" applyFont="1" applyFill="1" applyBorder="1"/>
    <xf numFmtId="0" fontId="19" fillId="3" borderId="33" xfId="0" applyFont="1" applyFill="1" applyBorder="1"/>
    <xf numFmtId="0" fontId="19" fillId="3" borderId="34" xfId="0" applyFont="1" applyFill="1" applyBorder="1"/>
    <xf numFmtId="0" fontId="19" fillId="3" borderId="35" xfId="0" applyFont="1" applyFill="1" applyBorder="1"/>
    <xf numFmtId="0" fontId="19" fillId="3" borderId="36" xfId="0" applyFont="1" applyFill="1" applyBorder="1"/>
    <xf numFmtId="0" fontId="4" fillId="3" borderId="1" xfId="0" applyFont="1" applyFill="1" applyBorder="1"/>
    <xf numFmtId="0" fontId="19" fillId="3" borderId="3" xfId="0" applyFont="1" applyFill="1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20" fillId="3" borderId="0" xfId="0" applyFont="1" applyFill="1" applyAlignment="1">
      <alignment wrapText="1"/>
    </xf>
    <xf numFmtId="4" fontId="14" fillId="3" borderId="37" xfId="0" applyNumberFormat="1" applyFont="1" applyFill="1" applyBorder="1"/>
    <xf numFmtId="4" fontId="14" fillId="3" borderId="38" xfId="0" applyNumberFormat="1" applyFont="1" applyFill="1" applyBorder="1"/>
    <xf numFmtId="4" fontId="20" fillId="0" borderId="0" xfId="0" applyNumberFormat="1" applyFont="1"/>
    <xf numFmtId="4" fontId="14" fillId="3" borderId="39" xfId="0" applyNumberFormat="1" applyFont="1" applyFill="1" applyBorder="1"/>
    <xf numFmtId="0" fontId="11" fillId="0" borderId="4" xfId="0" applyFont="1" applyBorder="1"/>
    <xf numFmtId="0" fontId="11" fillId="0" borderId="0" xfId="0" applyFont="1" applyAlignment="1">
      <alignment wrapText="1"/>
    </xf>
    <xf numFmtId="4" fontId="19" fillId="0" borderId="0" xfId="0" applyNumberFormat="1" applyFont="1"/>
    <xf numFmtId="4" fontId="19" fillId="0" borderId="5" xfId="0" applyNumberFormat="1" applyFont="1" applyBorder="1"/>
    <xf numFmtId="4" fontId="14" fillId="3" borderId="5" xfId="0" applyNumberFormat="1" applyFont="1" applyFill="1" applyBorder="1"/>
    <xf numFmtId="0" fontId="20" fillId="0" borderId="0" xfId="0" applyFont="1"/>
    <xf numFmtId="0" fontId="4" fillId="3" borderId="0" xfId="0" applyFont="1" applyFill="1" applyAlignment="1">
      <alignment wrapText="1"/>
    </xf>
    <xf numFmtId="4" fontId="18" fillId="3" borderId="0" xfId="0" applyNumberFormat="1" applyFont="1" applyFill="1"/>
    <xf numFmtId="4" fontId="18" fillId="3" borderId="5" xfId="0" applyNumberFormat="1" applyFont="1" applyFill="1" applyBorder="1"/>
    <xf numFmtId="4" fontId="21" fillId="0" borderId="0" xfId="0" applyNumberFormat="1" applyFont="1"/>
    <xf numFmtId="0" fontId="22" fillId="0" borderId="0" xfId="0" applyFont="1"/>
    <xf numFmtId="0" fontId="18" fillId="3" borderId="5" xfId="0" applyFont="1" applyFill="1" applyBorder="1"/>
    <xf numFmtId="0" fontId="4" fillId="0" borderId="4" xfId="0" applyFont="1" applyBorder="1"/>
    <xf numFmtId="0" fontId="18" fillId="0" borderId="0" xfId="0" applyFont="1"/>
    <xf numFmtId="0" fontId="18" fillId="0" borderId="5" xfId="0" applyFont="1" applyBorder="1"/>
    <xf numFmtId="0" fontId="4" fillId="0" borderId="40" xfId="0" applyFont="1" applyBorder="1"/>
    <xf numFmtId="0" fontId="4" fillId="0" borderId="34" xfId="0" applyFont="1" applyBorder="1"/>
    <xf numFmtId="0" fontId="18" fillId="0" borderId="34" xfId="0" applyFont="1" applyBorder="1"/>
    <xf numFmtId="0" fontId="18" fillId="0" borderId="36" xfId="0" applyFont="1" applyBorder="1"/>
    <xf numFmtId="0" fontId="4" fillId="0" borderId="14" xfId="0" applyFont="1" applyBorder="1" applyAlignment="1">
      <alignment horizontal="left"/>
    </xf>
    <xf numFmtId="0" fontId="4" fillId="0" borderId="25" xfId="0" quotePrefix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/>
  </cellXfs>
  <cellStyles count="2">
    <cellStyle name="Normal" xfId="0" builtinId="0"/>
    <cellStyle name="Normal 2" xfId="1" xr:uid="{D54FCCFD-863C-4D34-B6D1-1AF12B4B1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o%20Fracciones%202do%20trim%202026.xlsx" TargetMode="External"/><Relationship Id="rId2" Type="http://schemas.openxmlformats.org/officeDocument/2006/relationships/externalLinkPath" Target="file:///C:\Users\Omar%20Palacios\Desktop\Yareli\14.-PEF\2do%20trim\Formato%20Fracciones%202do%20trim%202026.xlsx" TargetMode="External"/><Relationship Id="rId1" Type="http://schemas.openxmlformats.org/officeDocument/2006/relationships/externalLinkPath" Target="/Users/Omar%20Palacios/Desktop/Yareli/14.-PEF/2do%20trim/Formato%20Fracciones%202do%20trim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P.%20David%20Hern&#225;ndez/Documents/Documentos%20hasta%2007%20de%20septiembre%202021/financieros%20mensuales%202019/Diciembre%202019/Definitivo%20a%20publicar/Exceles/0361_IDF_AUGT_000_1904.xlsx" TargetMode="External"/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DRF/Documents/2025/Informe%20FInanciero%20Mensual/2512/Papel%20de%20trabajo%20Estados%20Financieros%20diciembre%202025.xlsm" TargetMode="External"/><Relationship Id="rId2" Type="http://schemas.openxmlformats.org/officeDocument/2006/relationships/externalLinkPath" Target="file:///C:\Users\DRF\Documents\2025\Informe%20FInanciero%20Mensual\2512\Papel%20de%20trabajo%20Estados%20Financieros%20diciembre%202025.xlsm" TargetMode="External"/><Relationship Id="rId1" Type="http://schemas.openxmlformats.org/officeDocument/2006/relationships/externalLinkPath" Target="/Users/DRF/Documents/2025/Informe%20FInanciero%20Mensual/2512/Papel%20de%20trabajo%20Estados%20Financieros%20diciembre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A"/>
      <sheetName val="Aspectos a considerar"/>
      <sheetName val="Hoja de trabajo"/>
      <sheetName val="Hoja1"/>
      <sheetName val="Fracción I 2026"/>
      <sheetName val="Fracción II 1er 2026"/>
      <sheetName val="Fracción II 3er 2026"/>
      <sheetName val="Fracción II 4to 2026"/>
      <sheetName val="Fracción III 1er 2026"/>
      <sheetName val="Fracción II 2do 2026"/>
      <sheetName val="Fracción III 2do 2026"/>
      <sheetName val="Fracción III 3er 2026"/>
      <sheetName val="Fracción III 4to 2026"/>
      <sheetName val="Edo Act 1er 2026"/>
      <sheetName val="ESF-art 37"/>
      <sheetName val="EA- art 37"/>
      <sheetName val="Edo Act 2do 2026"/>
      <sheetName val="Edo Act 3er 2026"/>
      <sheetName val="Edo Act 4to 2026"/>
      <sheetName val="Fracción V 1er 2026"/>
      <sheetName val="Fracción V 2do 2026"/>
      <sheetName val="Fracción V 3er 2026"/>
      <sheetName val="Fracción V 4to 2026"/>
    </sheetNames>
    <sheetDataSet>
      <sheetData sheetId="0"/>
      <sheetData sheetId="1"/>
      <sheetData sheetId="2">
        <row r="2">
          <cell r="A2" t="str">
            <v>UNIVERSIDAD DE GUANAJUATO</v>
          </cell>
        </row>
        <row r="49">
          <cell r="C49" t="str">
            <v>SUBSIDIOS PARA ORGANISMOS DESCENTRALIZADOS ESTATALES       U006</v>
          </cell>
        </row>
        <row r="50">
          <cell r="C50" t="str">
            <v>EXTRAORDINARIO       U006</v>
          </cell>
        </row>
        <row r="51">
          <cell r="C51" t="str">
            <v>RENDIMIENTOS FINANCIEROS      U006</v>
          </cell>
        </row>
        <row r="52">
          <cell r="C52" t="str">
            <v>PROGRAMA PARA EL DESARROLLO PROFESIONAL DOCENTE (PRODEP)                   S247</v>
          </cell>
        </row>
        <row r="53">
          <cell r="C53" t="str">
            <v>AAA</v>
          </cell>
        </row>
        <row r="54">
          <cell r="C54" t="str">
            <v>BBB</v>
          </cell>
        </row>
        <row r="55">
          <cell r="C55" t="str">
            <v>CCC</v>
          </cell>
        </row>
      </sheetData>
      <sheetData sheetId="3">
        <row r="1">
          <cell r="B1" t="str">
            <v>ELEGIR INSTITUCIÓN EN ESTE CATÁLOGO</v>
          </cell>
          <cell r="C1" t="str">
            <v>Elegir Institución en Hoja de trabajo</v>
          </cell>
        </row>
        <row r="2">
          <cell r="B2" t="str">
            <v>UNIVERSIDAD AUTÓNOMA DE AGUASCALIENTES</v>
          </cell>
          <cell r="C2" t="str">
            <v>U. A. de Aguascalientes</v>
          </cell>
        </row>
        <row r="3">
          <cell r="B3" t="str">
            <v>UNIVERSIDAD AUTÓNOMA DE BAJA CALIFORNIA</v>
          </cell>
          <cell r="C3" t="str">
            <v>U. A. de Baja California</v>
          </cell>
        </row>
        <row r="4">
          <cell r="B4" t="str">
            <v>UNIVERSIDAD AUTÓNOMA DE BAJA CALIFORNIA SUR</v>
          </cell>
          <cell r="C4" t="str">
            <v>U. A. de Baja California Sur</v>
          </cell>
        </row>
        <row r="5">
          <cell r="B5" t="str">
            <v>UNIVERSIDAD AUTÓNOMA DE CAMPECHE</v>
          </cell>
          <cell r="C5" t="str">
            <v>U. A. de Campeche</v>
          </cell>
        </row>
        <row r="6">
          <cell r="B6" t="str">
            <v>UNIVERSIDAD AUTÓNOMA DEL CARMEN</v>
          </cell>
          <cell r="C6" t="str">
            <v>U. A. del Carmen</v>
          </cell>
        </row>
        <row r="7">
          <cell r="B7" t="str">
            <v>UNIVERSIDAD AUTÓNOMA DE COAHUILA</v>
          </cell>
          <cell r="C7" t="str">
            <v>U. A. de Coahuila</v>
          </cell>
        </row>
        <row r="8">
          <cell r="B8" t="str">
            <v>UNIVERSIDAD DE COLIMA</v>
          </cell>
          <cell r="C8" t="str">
            <v>U. de Colima</v>
          </cell>
        </row>
        <row r="9">
          <cell r="B9" t="str">
            <v>UNIVERSIDAD AUTÓNOMA DE CHIAPAS</v>
          </cell>
          <cell r="C9" t="str">
            <v>U. A. de Chiapas</v>
          </cell>
        </row>
        <row r="10">
          <cell r="B10" t="str">
            <v>UNIVERSIDAD AUTÓNOMA DE CHIHUAHUA</v>
          </cell>
          <cell r="C10" t="str">
            <v>U. A. de Chihuahua</v>
          </cell>
        </row>
        <row r="11">
          <cell r="B11" t="str">
            <v>UNIVERSIDAD AUTÓNOMA DE CIUDAD JUÁREZ</v>
          </cell>
          <cell r="C11" t="str">
            <v>U. A. de Ciudad Juárez</v>
          </cell>
        </row>
        <row r="12">
          <cell r="B12" t="str">
            <v>UNIVERSIDAD JUÁREZ DEL ESTADO DE DURANGO</v>
          </cell>
          <cell r="C12" t="str">
            <v>U. Juárez del Edo. de Durango</v>
          </cell>
        </row>
        <row r="13">
          <cell r="B13" t="str">
            <v>UNIVERSIDAD DE GUANAJUATO</v>
          </cell>
          <cell r="C13" t="str">
            <v>U. de Guanajuato</v>
          </cell>
        </row>
        <row r="14">
          <cell r="B14" t="str">
            <v>UNIVERSIDAD AUTÓNOMA DE GUERRERO</v>
          </cell>
          <cell r="C14" t="str">
            <v>U. A. de Guerrero</v>
          </cell>
        </row>
        <row r="15">
          <cell r="B15" t="str">
            <v>UNIVERSIDAD AUTÓNOMA DEL ESTADO DE HIDALGO</v>
          </cell>
          <cell r="C15" t="str">
            <v>U. A. del Edo. de  Hidalgo</v>
          </cell>
        </row>
        <row r="16">
          <cell r="B16" t="str">
            <v>UNIVERSIDAD DE GUADALAJARA</v>
          </cell>
          <cell r="C16" t="str">
            <v>U. de Guadalajara</v>
          </cell>
        </row>
        <row r="17">
          <cell r="B17" t="str">
            <v>UNIVERSIDAD AUTÓNOMA DEL ESTADO DE MÉXICO</v>
          </cell>
          <cell r="C17" t="str">
            <v>U. A. del Edo. de México</v>
          </cell>
        </row>
        <row r="18">
          <cell r="B18" t="str">
            <v>UNIVERSIDAD MICHOACANA DE SAN NICOLÁS DE HIDALGO</v>
          </cell>
          <cell r="C18" t="str">
            <v>U. Michoacana de San Nicolás de Hidalgo</v>
          </cell>
        </row>
        <row r="19">
          <cell r="B19" t="str">
            <v>UNIVERSIDAD AUTÓNOMA DEL ESTADO DE MORELOS</v>
          </cell>
          <cell r="C19" t="str">
            <v>U. A. del Edo. de Morelos</v>
          </cell>
        </row>
        <row r="20">
          <cell r="B20" t="str">
            <v>UNIVERSIDAD AUTÓNOMA DE NAYARIT</v>
          </cell>
          <cell r="C20" t="str">
            <v>U. A. de Nayarit</v>
          </cell>
        </row>
        <row r="21">
          <cell r="B21" t="str">
            <v>UNIVERSIDAD AUTÓNOMA DE NUEVO LEÓN</v>
          </cell>
          <cell r="C21" t="str">
            <v>U. A. de Nuevo León</v>
          </cell>
        </row>
        <row r="22">
          <cell r="B22" t="str">
            <v>UNIVERSIDAD AUTÓNOMA "BENITO JUÁREZ" DE OAXACA</v>
          </cell>
          <cell r="C22" t="str">
            <v>U. A. "Benito Juárez" de Oaxaca</v>
          </cell>
        </row>
        <row r="23">
          <cell r="B23" t="str">
            <v>BENEMÉRITA UNIVERSIDAD AUTÓNOMA DE PUEBLA</v>
          </cell>
          <cell r="C23" t="str">
            <v>B. U. A. de Puebla</v>
          </cell>
        </row>
        <row r="24">
          <cell r="B24" t="str">
            <v>UNIVERSIDAD AUTÓNOMA DE QUERÉTARO</v>
          </cell>
          <cell r="C24" t="str">
            <v>U. A. de Querétaro</v>
          </cell>
        </row>
        <row r="25">
          <cell r="B25" t="str">
            <v>UNIVERSIDAD AUTÓNOMA DEL ESTADO DE QUINTANA ROO</v>
          </cell>
          <cell r="C25" t="str">
            <v>U. A del Edo. de Quintana Roo</v>
          </cell>
        </row>
        <row r="26">
          <cell r="B26" t="str">
            <v>UNIVERSIDAD AUTÓNOMA DE SAN LUIS POTOSÍ</v>
          </cell>
          <cell r="C26" t="str">
            <v>U. A. de San Luis Potosí</v>
          </cell>
        </row>
        <row r="27">
          <cell r="B27" t="str">
            <v>UNIVERSIDAD AUTÓNOMA DE SINALOA</v>
          </cell>
          <cell r="C27" t="str">
            <v>U. A. de Sinaloa</v>
          </cell>
        </row>
        <row r="28">
          <cell r="B28" t="str">
            <v>UNIVERSIDAD AUTÓNOMA DE OCCIDENTE</v>
          </cell>
          <cell r="C28" t="str">
            <v>U. A. de Occidente</v>
          </cell>
        </row>
        <row r="29">
          <cell r="B29" t="str">
            <v>UNIVERSIDAD DE SONORA</v>
          </cell>
          <cell r="C29" t="str">
            <v>U. de Sonora</v>
          </cell>
        </row>
        <row r="30">
          <cell r="B30" t="str">
            <v>INSTITUTO TECNOLÓGICO DE SONORA</v>
          </cell>
          <cell r="C30" t="str">
            <v>Instituto Tecnológico de Sonora</v>
          </cell>
        </row>
        <row r="31">
          <cell r="B31" t="str">
            <v>UNIVERSIDAD JUÁREZ AUTÓNOMA DE TABASCO</v>
          </cell>
          <cell r="C31" t="str">
            <v>U. Juárez A. de Tabasco</v>
          </cell>
        </row>
        <row r="32">
          <cell r="B32" t="str">
            <v>UNIVERSIDAD AUTÓNOMA DE TAMAULIPAS</v>
          </cell>
          <cell r="C32" t="str">
            <v>U. A. de Tamaulipas</v>
          </cell>
        </row>
        <row r="33">
          <cell r="B33" t="str">
            <v>UNIVERSIDAD AUTÓNOMA DE TLAXCALA</v>
          </cell>
          <cell r="C33" t="str">
            <v>U. A. de Tlaxcala</v>
          </cell>
        </row>
        <row r="34">
          <cell r="B34" t="str">
            <v>UNIVERSIDAD VERACRUZANA</v>
          </cell>
          <cell r="C34" t="str">
            <v>U. Veracruzana</v>
          </cell>
        </row>
        <row r="35">
          <cell r="B35" t="str">
            <v>UNIVERSIDAD AUTÓNOMA DE YUCATÁN</v>
          </cell>
          <cell r="C35" t="str">
            <v>U. A. de Yucatán</v>
          </cell>
        </row>
        <row r="36">
          <cell r="B36" t="str">
            <v>UNIVERSIDAD AUTÓNOMA DE ZACATECAS "FRANCISCO GARCÍA SALINAS"</v>
          </cell>
          <cell r="C36" t="str">
            <v>U. A. de Zacatecas</v>
          </cell>
        </row>
      </sheetData>
      <sheetData sheetId="4"/>
      <sheetData sheetId="5"/>
      <sheetData sheetId="6"/>
      <sheetData sheetId="7"/>
      <sheetData sheetId="8">
        <row r="12">
          <cell r="Q12">
            <v>51966.910579999996</v>
          </cell>
        </row>
        <row r="16">
          <cell r="Q16">
            <v>0</v>
          </cell>
        </row>
        <row r="19">
          <cell r="Q19">
            <v>0</v>
          </cell>
        </row>
        <row r="22">
          <cell r="Q22">
            <v>0</v>
          </cell>
        </row>
        <row r="25">
          <cell r="Q25">
            <v>0</v>
          </cell>
        </row>
        <row r="28">
          <cell r="Q28">
            <v>0</v>
          </cell>
        </row>
        <row r="31">
          <cell r="Q3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fe p trimestr"/>
      <sheetName val="Datos Maestros para REF"/>
      <sheetName val="PANEL"/>
      <sheetName val="ESF UG"/>
      <sheetName val="EA UG"/>
      <sheetName val="EVHP UG"/>
      <sheetName val="EFE UG"/>
      <sheetName val="Notas"/>
      <sheetName val="Nota Inversiones"/>
      <sheetName val="Balanza Matriz"/>
      <sheetName val="Hoja de trabajo EFF"/>
      <sheetName val="ESF inf adicional"/>
      <sheetName val="EA in adicional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Devengados nov+"/>
      <sheetName val="ESF-art 38"/>
      <sheetName val="Hoja1"/>
      <sheetName val="EA- art 38"/>
      <sheetName val="Hoja4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2025 y Diciembre de 2024, 2023, 2022 y 2021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2025 y al 31 de Diciembre 2024</v>
          </cell>
          <cell r="AS3" t="str">
            <v>Variaciones</v>
          </cell>
          <cell r="AU3" t="str">
            <v>Enero</v>
          </cell>
          <cell r="AX3" t="str">
            <v>Al 31 de Enero 2025 y Diciembre de 2024, 2023, 2022 y 2021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2025 y del 01 de Enero  al 31 de Diciembre 2024</v>
          </cell>
          <cell r="AS4" t="str">
            <v>5 años</v>
          </cell>
          <cell r="AU4" t="str">
            <v>Febrero</v>
          </cell>
          <cell r="AX4" t="str">
            <v>Al 29 de Febrero 2025 y Diciembre de 2024, 2023, 2022 y 2021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2025 y del 01 de Enero  al 31 de Diciembre de 2024</v>
          </cell>
          <cell r="AS5" t="str">
            <v>Variaciones</v>
          </cell>
          <cell r="AU5" t="str">
            <v>Febrero</v>
          </cell>
          <cell r="AX5" t="str">
            <v>Al 29 de Febrero 2025 y Diciembre de 2024, 2023, 2022 y 2021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2025 y del 01 de Enero  al 31 de Diciembre de 2024</v>
          </cell>
          <cell r="AS6" t="str">
            <v>5 años</v>
          </cell>
          <cell r="AU6" t="str">
            <v>Marzo</v>
          </cell>
          <cell r="AX6" t="str">
            <v>Al 31 de Marzo 2025 y Diciembre de 2024, 2023, 2022 y 2021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28 de Febrero de 2025 y al 31 de Diciembre 2024</v>
          </cell>
          <cell r="AS7" t="str">
            <v>Variaciones</v>
          </cell>
          <cell r="AU7" t="str">
            <v>Marzo</v>
          </cell>
          <cell r="AX7" t="str">
            <v>Al 31 de Marzo 2025 y Diciembre de 2024, 2023, 2022 y 2021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28 de Febrero 2025 y del 01 de Enero  al 31 de Diciembre 2024</v>
          </cell>
          <cell r="AS8" t="str">
            <v>5 años</v>
          </cell>
          <cell r="AU8" t="str">
            <v>Abril</v>
          </cell>
          <cell r="AX8" t="str">
            <v>Al 30 de Abril 2025 y Diciembre de 2024, 2023, 2022 y 2021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28 de Febrero 2025 y del 01 de Enero  al 31 de Diciembre de 2024</v>
          </cell>
          <cell r="AS9" t="str">
            <v>Variaciones</v>
          </cell>
          <cell r="AU9" t="str">
            <v>Abril</v>
          </cell>
          <cell r="AX9" t="str">
            <v>Al 30 de Abril 2025 y Diciembre de 2024, 2023, 2022 y 2021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28 de Febrero 2025 y del 01  al 31 de Diciembre de 2024</v>
          </cell>
          <cell r="AS10" t="str">
            <v>5 años</v>
          </cell>
          <cell r="AU10" t="str">
            <v>Mayo</v>
          </cell>
          <cell r="AX10" t="str">
            <v>Al 31 de Mayo 2025 y Diciembre de 2024, 2023, 2022 y 2021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2025 y al 31 de Diciembre 2024</v>
          </cell>
          <cell r="AS11" t="str">
            <v>Variaciones</v>
          </cell>
          <cell r="AU11" t="str">
            <v>Mayo</v>
          </cell>
          <cell r="AX11" t="str">
            <v>Al 31 de Mayo 2025 y Diciembre de 2024, 2023, 2022 y 2021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2025 y del 01 de Enero  al 31 de Diciembre 2024</v>
          </cell>
          <cell r="AS12" t="str">
            <v>5 años</v>
          </cell>
          <cell r="AU12" t="str">
            <v>Junio</v>
          </cell>
          <cell r="AX12" t="str">
            <v>Al 30 de Junio 2025 y Diciembre de 2024, 2023, 2022 y 2021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2025 y del 01 de Enero  al 31 de Diciembre de 2024</v>
          </cell>
          <cell r="AS13" t="str">
            <v>Variaciones</v>
          </cell>
          <cell r="AU13" t="str">
            <v>Junio</v>
          </cell>
          <cell r="AX13" t="str">
            <v>Al 30 de Junio 2025 y Diciembre de 2024, 2023, 2022 y 2021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2025 y del 01  al 31 de Diciembre de 2024</v>
          </cell>
          <cell r="AS14" t="str">
            <v>5 años</v>
          </cell>
          <cell r="AU14" t="str">
            <v>Julio</v>
          </cell>
          <cell r="AX14" t="str">
            <v>Al 31 de Julio 2025 y Diciembre de 2024, 2023, 2022 y 2021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2025 y al 31 de Diciembre 2024</v>
          </cell>
          <cell r="AS15" t="str">
            <v>Variaciones</v>
          </cell>
          <cell r="AU15" t="str">
            <v>Julio</v>
          </cell>
          <cell r="AX15" t="str">
            <v>Al 31 de Julio 2025 y Diciembre de 2024, 2023, 2022 y 2021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2025 y del 01 de Enero  al 31 de Diciembre 2024</v>
          </cell>
          <cell r="AS16" t="str">
            <v>5 años</v>
          </cell>
          <cell r="AU16" t="str">
            <v>Agosto</v>
          </cell>
          <cell r="AX16" t="str">
            <v>Al 31 de Agosto 2025 y Diciembre de 2024, 2023, 2022 y 2021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2025 y del 01 de Enero  al 31 de Diciembre de 2024</v>
          </cell>
          <cell r="AS17" t="str">
            <v>Variaciones</v>
          </cell>
          <cell r="AU17" t="str">
            <v>Agosto</v>
          </cell>
          <cell r="AX17" t="str">
            <v>Al 31 de Agosto 2025 y Diciembre de 2024, 2023, 2022 y 2021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2025 y del 01  al 31 de Diciembre de 2024</v>
          </cell>
          <cell r="AS18" t="str">
            <v>5 años</v>
          </cell>
          <cell r="AU18" t="str">
            <v>Septiembre</v>
          </cell>
          <cell r="AX18" t="str">
            <v>Al 30 de Septiembre 2025 y Diciembre de 2024, 2023, 2022 y 2021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2025 y al 31 de Diciembre 2024</v>
          </cell>
          <cell r="AS19" t="str">
            <v>Variaciones</v>
          </cell>
          <cell r="AU19" t="str">
            <v>Septiembre</v>
          </cell>
          <cell r="AX19" t="str">
            <v>Al 30 de Septiembre 2025 y Diciembre de 2024, 2023, 2022 y 2021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2025 y del 01 de Enero  al 31 de Diciembre 2024</v>
          </cell>
          <cell r="AS20" t="str">
            <v>5 años</v>
          </cell>
          <cell r="AU20" t="str">
            <v>Octubre</v>
          </cell>
          <cell r="AX20" t="str">
            <v>Al 31 de Octubre 2025 y Diciembre de 2024, 2023, 2022 y 2021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2025 y del 01 de Enero  al 31 de Diciembre de 2024</v>
          </cell>
          <cell r="AS21" t="str">
            <v>Variaciones</v>
          </cell>
          <cell r="AU21" t="str">
            <v>Octubre</v>
          </cell>
          <cell r="AX21" t="str">
            <v>Al 31 de Octubre 2025 y Diciembre de 2024, 2023, 2022 y 2021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2025 y del 01  al 31 de Diciembre de 2024</v>
          </cell>
          <cell r="AS22" t="str">
            <v>5 años</v>
          </cell>
          <cell r="AU22" t="str">
            <v>Noviembre</v>
          </cell>
          <cell r="AX22" t="str">
            <v>Al 30 de Noviembre 2025 y Diciembre de 2024, 2023, 2022 y 2021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2025 y al 31 de Diciembre 2024</v>
          </cell>
          <cell r="AS23" t="str">
            <v>Variaciones</v>
          </cell>
          <cell r="AU23" t="str">
            <v>Noviembre</v>
          </cell>
          <cell r="AX23" t="str">
            <v>Al 30 de Noviembre 2025 y Diciembre de 2024, 2023, 2022 y 2021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2025 y del 01 de Enero  al 31 de Diciembre 2024</v>
          </cell>
          <cell r="AS24" t="str">
            <v>5 años</v>
          </cell>
          <cell r="AU24" t="str">
            <v>Diciembre</v>
          </cell>
          <cell r="AX24" t="str">
            <v>Al 31 de Diciembre 2025 y Diciembre de 2024, 2023, 2022 y 2021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2025 y del 01 de Enero  al 31 de Diciembre de 2024</v>
          </cell>
          <cell r="AS25" t="str">
            <v>Variaciones</v>
          </cell>
          <cell r="AU25" t="str">
            <v>Diciembre</v>
          </cell>
          <cell r="AX25" t="str">
            <v>Al 31 de Diciembre 2025 y Diciembre de 2024, 2023, 2022 y 2021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2025 y del 01  al 31 de Diciembre de 2024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2025 y al 31 de Diciembre 2024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2025 y del 01 de Enero  al 31 de Diciembre 2024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2025 y del 01 de Enero  al 31 de Diciembre de 2024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2025 y del 01  al 31 de Diciembre de 2024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2025 y al 31 de Diciembre 2024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2025 y del 01 de Enero  al 31 de Diciembre 2024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2025 y del 01 de Enero  al 31 de Diciembre de 2024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2025 y del 01  al 31 de Diciembre de 2024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2025 y al 31 de Diciembre 2024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2025 y del 01 de Enero  al 31 de Diciembre 2024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2025 y del 01 de Enero  al 31 de Diciembre de 2024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2025 y del 01  al 31 de Diciembre de 2024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2025 y al 31 de Diciembre 2024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2025 y del 01 de Enero  al 31 de Diciembre 2024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2025 y del 01 de Enero  al 31 de Diciembre de 2024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2025 y del 01  al 31 de Diciembre de 2024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2025 y al 31 de Diciembre 2024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2025 y del 01 de Enero  al 31 de Diciembre 2024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2025 y del 01 de Enero  al 31 de Diciembre de 2024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2025 y del 01  al 31 de Diciembre de 2024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2025 y al 31 de Diciembre 2024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2025 y del 01 de Enero  al 31 de Diciembre 2024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2025 y del 01 de Enero  al 31 de Diciembre de 2024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2025 y del 01  al 31 de Diciembre de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18FD-0A6F-447C-8D39-497FF934C75E}">
  <sheetPr>
    <tabColor rgb="FF611232"/>
    <pageSetUpPr fitToPage="1"/>
  </sheetPr>
  <dimension ref="A1:T54"/>
  <sheetViews>
    <sheetView showGridLines="0" tabSelected="1" zoomScaleNormal="100" zoomScaleSheetLayoutView="100" workbookViewId="0">
      <selection sqref="A1:Q55"/>
    </sheetView>
  </sheetViews>
  <sheetFormatPr baseColWidth="10" defaultColWidth="11.42578125" defaultRowHeight="15"/>
  <cols>
    <col min="1" max="1" width="20.85546875" style="54" customWidth="1"/>
    <col min="2" max="2" width="37.5703125" style="54" customWidth="1"/>
    <col min="3" max="3" width="11.7109375" style="54" customWidth="1"/>
    <col min="4" max="4" width="12.85546875" style="54" customWidth="1"/>
    <col min="5" max="5" width="13" style="54" customWidth="1"/>
    <col min="6" max="6" width="0.85546875" style="54" customWidth="1"/>
    <col min="7" max="8" width="12.28515625" style="54" customWidth="1"/>
    <col min="9" max="9" width="12.7109375" style="54" customWidth="1"/>
    <col min="10" max="10" width="0.85546875" style="54" customWidth="1"/>
    <col min="11" max="11" width="11.85546875" style="54" customWidth="1"/>
    <col min="12" max="13" width="12.7109375" style="54" customWidth="1"/>
    <col min="14" max="14" width="0.85546875" style="54" customWidth="1"/>
    <col min="15" max="15" width="13.5703125" style="54" customWidth="1"/>
    <col min="16" max="16" width="13.28515625" style="54" customWidth="1"/>
    <col min="17" max="17" width="16" style="54" customWidth="1"/>
    <col min="18" max="18" width="1.5703125" style="54" customWidth="1"/>
    <col min="19" max="16384" width="11.42578125" style="54"/>
  </cols>
  <sheetData>
    <row r="1" spans="1:20" s="5" customFormat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</row>
    <row r="2" spans="1:20" s="5" customFormat="1" ht="15.95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4"/>
    </row>
    <row r="3" spans="1:20" s="5" customFormat="1" ht="15.95" customHeight="1">
      <c r="A3" s="9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4"/>
    </row>
    <row r="4" spans="1:20" s="5" customFormat="1" ht="15.95" customHeight="1">
      <c r="A4" s="9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4"/>
    </row>
    <row r="5" spans="1:20" s="5" customFormat="1" ht="15.95" customHeight="1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"/>
    </row>
    <row r="6" spans="1:20" s="5" customFormat="1" ht="21">
      <c r="A6" s="10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  <c r="O6" s="14" t="s">
        <v>6</v>
      </c>
      <c r="P6" s="11"/>
      <c r="Q6" s="15"/>
      <c r="R6" s="16"/>
    </row>
    <row r="7" spans="1:20" s="5" customFormat="1" ht="12.75" customHeight="1">
      <c r="A7" s="17" t="s">
        <v>7</v>
      </c>
      <c r="B7" s="18" t="s">
        <v>8</v>
      </c>
      <c r="C7" s="19" t="s">
        <v>9</v>
      </c>
      <c r="D7" s="20"/>
      <c r="E7" s="20"/>
      <c r="F7" s="20"/>
      <c r="G7" s="20"/>
      <c r="H7" s="20"/>
      <c r="I7" s="20"/>
      <c r="J7" s="20"/>
      <c r="K7" s="20"/>
      <c r="L7" s="20"/>
      <c r="M7" s="21"/>
      <c r="N7" s="22"/>
      <c r="O7" s="23" t="s">
        <v>10</v>
      </c>
      <c r="P7" s="24"/>
      <c r="Q7" s="25"/>
      <c r="R7" s="26"/>
    </row>
    <row r="8" spans="1:20" s="5" customFormat="1" ht="12.75" customHeight="1">
      <c r="A8" s="27"/>
      <c r="B8" s="18"/>
      <c r="C8" s="28" t="s">
        <v>11</v>
      </c>
      <c r="D8" s="29"/>
      <c r="E8" s="30"/>
      <c r="F8" s="31"/>
      <c r="G8" s="32" t="s">
        <v>12</v>
      </c>
      <c r="H8" s="29"/>
      <c r="I8" s="30"/>
      <c r="J8" s="33"/>
      <c r="K8" s="32" t="s">
        <v>13</v>
      </c>
      <c r="L8" s="29"/>
      <c r="M8" s="30"/>
      <c r="N8" s="34"/>
      <c r="O8" s="35"/>
      <c r="P8" s="36"/>
      <c r="Q8" s="37"/>
      <c r="R8" s="26"/>
    </row>
    <row r="9" spans="1:20" s="5" customFormat="1">
      <c r="A9" s="38"/>
      <c r="B9" s="39"/>
      <c r="C9" s="40" t="s">
        <v>14</v>
      </c>
      <c r="D9" s="40" t="s">
        <v>15</v>
      </c>
      <c r="E9" s="40" t="s">
        <v>16</v>
      </c>
      <c r="F9" s="41"/>
      <c r="G9" s="40" t="s">
        <v>14</v>
      </c>
      <c r="H9" s="40" t="s">
        <v>15</v>
      </c>
      <c r="I9" s="40" t="s">
        <v>16</v>
      </c>
      <c r="J9" s="41"/>
      <c r="K9" s="40" t="s">
        <v>14</v>
      </c>
      <c r="L9" s="40" t="s">
        <v>15</v>
      </c>
      <c r="M9" s="40" t="s">
        <v>16</v>
      </c>
      <c r="N9" s="42"/>
      <c r="O9" s="43" t="s">
        <v>17</v>
      </c>
      <c r="P9" s="43" t="s">
        <v>18</v>
      </c>
      <c r="Q9" s="44" t="s">
        <v>19</v>
      </c>
      <c r="R9" s="45"/>
    </row>
    <row r="10" spans="1:20">
      <c r="A10" s="46"/>
      <c r="B10" s="47"/>
      <c r="C10" s="48"/>
      <c r="D10" s="49"/>
      <c r="E10" s="50"/>
      <c r="F10" s="49"/>
      <c r="G10" s="48"/>
      <c r="H10" s="49"/>
      <c r="I10" s="50"/>
      <c r="J10" s="49"/>
      <c r="K10" s="48"/>
      <c r="L10" s="49"/>
      <c r="M10" s="50"/>
      <c r="N10" s="49"/>
      <c r="O10" s="51"/>
      <c r="P10" s="52"/>
      <c r="Q10" s="53"/>
    </row>
    <row r="11" spans="1:20" s="60" customFormat="1" ht="15" customHeight="1">
      <c r="A11" s="55"/>
      <c r="B11" s="56"/>
      <c r="C11" s="48"/>
      <c r="D11" s="49"/>
      <c r="E11" s="50"/>
      <c r="F11" s="49"/>
      <c r="G11" s="48"/>
      <c r="H11" s="49"/>
      <c r="I11" s="50"/>
      <c r="J11" s="49"/>
      <c r="K11" s="48"/>
      <c r="L11" s="49"/>
      <c r="M11" s="50"/>
      <c r="N11" s="49"/>
      <c r="O11" s="57"/>
      <c r="P11" s="58"/>
      <c r="Q11" s="59"/>
      <c r="S11" s="54"/>
      <c r="T11" s="54"/>
    </row>
    <row r="12" spans="1:20" s="60" customFormat="1" ht="18" customHeight="1">
      <c r="A12" s="61" t="str">
        <f>VLOOKUP('[1]Hoja de trabajo'!$A$2,[1]Hoja1!$B$1:$C$36,2,FALSE)</f>
        <v>U. de Guanajuato</v>
      </c>
      <c r="B12" s="62" t="str">
        <f>'[1]Hoja de trabajo'!C49</f>
        <v>SUBSIDIOS PARA ORGANISMOS DESCENTRALIZADOS ESTATALES       U006</v>
      </c>
      <c r="C12" s="63">
        <v>2125.2061599999988</v>
      </c>
      <c r="D12" s="64">
        <v>2637.9694699999968</v>
      </c>
      <c r="E12" s="65">
        <v>3823.3802100000016</v>
      </c>
      <c r="F12" s="66"/>
      <c r="G12" s="63">
        <v>14462.53116</v>
      </c>
      <c r="H12" s="64">
        <v>7313.9207800000077</v>
      </c>
      <c r="I12" s="65">
        <v>7889.0090699999992</v>
      </c>
      <c r="J12" s="66"/>
      <c r="K12" s="63">
        <v>0</v>
      </c>
      <c r="L12" s="64">
        <v>0</v>
      </c>
      <c r="M12" s="65">
        <v>0</v>
      </c>
      <c r="N12" s="67"/>
      <c r="O12" s="68">
        <f>C12+G12+K12+'[1]Fracción III 1er 2026'!Q12</f>
        <v>68554.647899999996</v>
      </c>
      <c r="P12" s="69">
        <f>O12+D12+H12+L12</f>
        <v>78506.538150000008</v>
      </c>
      <c r="Q12" s="70">
        <f>P12+E12+I12+M12</f>
        <v>90218.927430000011</v>
      </c>
      <c r="R12" s="71"/>
      <c r="S12" s="54"/>
      <c r="T12" s="54"/>
    </row>
    <row r="13" spans="1:20" s="60" customFormat="1" ht="18" customHeight="1">
      <c r="A13" s="72"/>
      <c r="B13" s="62"/>
      <c r="C13" s="73"/>
      <c r="D13" s="74"/>
      <c r="E13" s="75"/>
      <c r="F13" s="76"/>
      <c r="G13" s="73"/>
      <c r="H13" s="74"/>
      <c r="I13" s="75"/>
      <c r="J13" s="76"/>
      <c r="K13" s="73"/>
      <c r="L13" s="74"/>
      <c r="M13" s="75"/>
      <c r="N13" s="67"/>
      <c r="O13" s="68"/>
      <c r="P13" s="67"/>
      <c r="Q13" s="77"/>
      <c r="R13" s="71"/>
      <c r="S13" s="54"/>
      <c r="T13" s="54"/>
    </row>
    <row r="14" spans="1:20" s="60" customFormat="1" ht="5.25" customHeight="1">
      <c r="A14" s="72"/>
      <c r="B14" s="78"/>
      <c r="C14" s="79"/>
      <c r="D14" s="80"/>
      <c r="E14" s="81"/>
      <c r="F14" s="76"/>
      <c r="G14" s="79"/>
      <c r="H14" s="80"/>
      <c r="I14" s="81"/>
      <c r="J14" s="76"/>
      <c r="K14" s="79"/>
      <c r="L14" s="80"/>
      <c r="M14" s="81"/>
      <c r="N14" s="67"/>
      <c r="O14" s="82"/>
      <c r="P14" s="83"/>
      <c r="Q14" s="84"/>
      <c r="S14" s="54"/>
      <c r="T14" s="54"/>
    </row>
    <row r="15" spans="1:20" s="60" customFormat="1" ht="18.95" customHeight="1">
      <c r="A15" s="72"/>
      <c r="B15" s="78"/>
      <c r="C15" s="73"/>
      <c r="D15" s="74"/>
      <c r="E15" s="75"/>
      <c r="F15" s="76"/>
      <c r="G15" s="73"/>
      <c r="H15" s="74"/>
      <c r="I15" s="75"/>
      <c r="J15" s="76"/>
      <c r="K15" s="73"/>
      <c r="L15" s="74"/>
      <c r="M15" s="75"/>
      <c r="N15" s="67"/>
      <c r="O15" s="68"/>
      <c r="P15" s="67"/>
      <c r="Q15" s="77"/>
      <c r="S15" s="54"/>
      <c r="T15" s="54"/>
    </row>
    <row r="16" spans="1:20" s="60" customFormat="1" ht="18.95" customHeight="1">
      <c r="A16" s="72"/>
      <c r="B16" s="85" t="str">
        <f>'[1]Hoja de trabajo'!C50</f>
        <v>EXTRAORDINARIO       U006</v>
      </c>
      <c r="C16" s="63">
        <v>0</v>
      </c>
      <c r="D16" s="64">
        <v>0</v>
      </c>
      <c r="E16" s="65">
        <v>0</v>
      </c>
      <c r="F16" s="66"/>
      <c r="G16" s="63">
        <v>0</v>
      </c>
      <c r="H16" s="64">
        <v>0</v>
      </c>
      <c r="I16" s="65">
        <v>0</v>
      </c>
      <c r="J16" s="76"/>
      <c r="K16" s="63">
        <v>0</v>
      </c>
      <c r="L16" s="64">
        <v>0</v>
      </c>
      <c r="M16" s="65">
        <v>0</v>
      </c>
      <c r="N16" s="67"/>
      <c r="O16" s="68">
        <f>'[1]Fracción III 1er 2026'!Q16+C16+G16+K16</f>
        <v>0</v>
      </c>
      <c r="P16" s="67">
        <f>O16+D16+H16+L16</f>
        <v>0</v>
      </c>
      <c r="Q16" s="77">
        <f>P16+E16+I16+M16</f>
        <v>0</v>
      </c>
      <c r="R16" s="71"/>
      <c r="S16" s="54"/>
      <c r="T16" s="54"/>
    </row>
    <row r="17" spans="1:20" s="60" customFormat="1" ht="18.95" customHeight="1">
      <c r="A17" s="72"/>
      <c r="B17" s="85"/>
      <c r="C17" s="73"/>
      <c r="D17" s="74"/>
      <c r="E17" s="75"/>
      <c r="F17" s="76"/>
      <c r="G17" s="73"/>
      <c r="H17" s="74"/>
      <c r="I17" s="75"/>
      <c r="J17" s="76"/>
      <c r="K17" s="73"/>
      <c r="L17" s="74"/>
      <c r="M17" s="75"/>
      <c r="N17" s="67"/>
      <c r="O17" s="68"/>
      <c r="P17" s="67"/>
      <c r="Q17" s="77"/>
      <c r="S17" s="54"/>
      <c r="T17" s="54"/>
    </row>
    <row r="18" spans="1:20" s="60" customFormat="1" ht="18.95" customHeight="1">
      <c r="A18" s="72"/>
      <c r="B18" s="86"/>
      <c r="C18" s="73"/>
      <c r="D18" s="74"/>
      <c r="E18" s="75"/>
      <c r="F18" s="76"/>
      <c r="G18" s="73"/>
      <c r="H18" s="74"/>
      <c r="I18" s="75"/>
      <c r="J18" s="76"/>
      <c r="K18" s="73"/>
      <c r="L18" s="74"/>
      <c r="M18" s="75"/>
      <c r="N18" s="67"/>
      <c r="O18" s="68"/>
      <c r="P18" s="67"/>
      <c r="Q18" s="77"/>
      <c r="S18" s="54"/>
      <c r="T18" s="54"/>
    </row>
    <row r="19" spans="1:20" s="60" customFormat="1" ht="18.95" customHeight="1">
      <c r="A19" s="72"/>
      <c r="B19" s="87" t="str">
        <f>'[1]Hoja de trabajo'!C51</f>
        <v>RENDIMIENTOS FINANCIEROS      U006</v>
      </c>
      <c r="C19" s="63">
        <v>0</v>
      </c>
      <c r="D19" s="64">
        <v>0</v>
      </c>
      <c r="E19" s="65">
        <v>0</v>
      </c>
      <c r="F19" s="66"/>
      <c r="G19" s="63">
        <v>0</v>
      </c>
      <c r="H19" s="64">
        <v>0</v>
      </c>
      <c r="I19" s="65">
        <v>0</v>
      </c>
      <c r="J19" s="76"/>
      <c r="K19" s="63">
        <v>0</v>
      </c>
      <c r="L19" s="64">
        <v>0</v>
      </c>
      <c r="M19" s="65">
        <v>0</v>
      </c>
      <c r="N19" s="67"/>
      <c r="O19" s="68">
        <f>'[1]Fracción III 1er 2026'!Q19+C19+G19+K19</f>
        <v>0</v>
      </c>
      <c r="P19" s="67">
        <f>O19+D19+H19+L19</f>
        <v>0</v>
      </c>
      <c r="Q19" s="77">
        <f>P19+E19+I19+M19</f>
        <v>0</v>
      </c>
      <c r="R19" s="71"/>
      <c r="S19" s="54"/>
      <c r="T19" s="54"/>
    </row>
    <row r="20" spans="1:20" s="60" customFormat="1" ht="18.95" customHeight="1">
      <c r="A20" s="72"/>
      <c r="B20" s="87"/>
      <c r="C20" s="73"/>
      <c r="D20" s="74"/>
      <c r="E20" s="75"/>
      <c r="F20" s="76"/>
      <c r="G20" s="73"/>
      <c r="H20" s="74"/>
      <c r="I20" s="75"/>
      <c r="J20" s="76"/>
      <c r="K20" s="73"/>
      <c r="L20" s="74"/>
      <c r="M20" s="75"/>
      <c r="N20" s="67"/>
      <c r="O20" s="68"/>
      <c r="P20" s="67"/>
      <c r="Q20" s="77"/>
      <c r="S20" s="54"/>
      <c r="T20" s="54"/>
    </row>
    <row r="21" spans="1:20" s="60" customFormat="1" ht="18.95" customHeight="1">
      <c r="A21" s="72"/>
      <c r="B21" s="88"/>
      <c r="C21" s="73"/>
      <c r="D21" s="74"/>
      <c r="E21" s="75"/>
      <c r="F21" s="76"/>
      <c r="G21" s="73"/>
      <c r="H21" s="74"/>
      <c r="I21" s="75"/>
      <c r="J21" s="76"/>
      <c r="K21" s="73"/>
      <c r="L21" s="74"/>
      <c r="M21" s="75"/>
      <c r="N21" s="67"/>
      <c r="O21" s="68"/>
      <c r="P21" s="67"/>
      <c r="Q21" s="77"/>
      <c r="S21" s="54"/>
      <c r="T21" s="54"/>
    </row>
    <row r="22" spans="1:20" s="60" customFormat="1" ht="18.95" customHeight="1">
      <c r="A22" s="72"/>
      <c r="B22" s="62" t="str">
        <f>'[1]Hoja de trabajo'!C52</f>
        <v>PROGRAMA PARA EL DESARROLLO PROFESIONAL DOCENTE (PRODEP)                   S247</v>
      </c>
      <c r="C22" s="63">
        <v>0</v>
      </c>
      <c r="D22" s="64">
        <v>0</v>
      </c>
      <c r="E22" s="65">
        <v>0</v>
      </c>
      <c r="F22" s="66"/>
      <c r="G22" s="63">
        <v>0</v>
      </c>
      <c r="H22" s="64">
        <v>0</v>
      </c>
      <c r="I22" s="65">
        <v>0</v>
      </c>
      <c r="J22" s="76"/>
      <c r="K22" s="63">
        <v>0</v>
      </c>
      <c r="L22" s="64">
        <v>0</v>
      </c>
      <c r="M22" s="65">
        <v>0</v>
      </c>
      <c r="N22" s="67"/>
      <c r="O22" s="68">
        <f>'[1]Fracción III 1er 2026'!Q22+C22+G22+K22</f>
        <v>0</v>
      </c>
      <c r="P22" s="67">
        <f>O22+D22+H22+L22</f>
        <v>0</v>
      </c>
      <c r="Q22" s="77">
        <f>P22+E22+I22+M22</f>
        <v>0</v>
      </c>
      <c r="R22" s="71"/>
      <c r="S22" s="54"/>
      <c r="T22" s="54"/>
    </row>
    <row r="23" spans="1:20" s="60" customFormat="1" ht="18.95" customHeight="1">
      <c r="A23" s="72"/>
      <c r="B23" s="62"/>
      <c r="C23" s="73"/>
      <c r="D23" s="74"/>
      <c r="E23" s="75"/>
      <c r="F23" s="76"/>
      <c r="G23" s="73"/>
      <c r="H23" s="74"/>
      <c r="I23" s="75"/>
      <c r="J23" s="76"/>
      <c r="K23" s="73"/>
      <c r="L23" s="74"/>
      <c r="M23" s="75"/>
      <c r="N23" s="67"/>
      <c r="O23" s="68"/>
      <c r="P23" s="67"/>
      <c r="Q23" s="77"/>
      <c r="S23" s="54"/>
      <c r="T23" s="54"/>
    </row>
    <row r="24" spans="1:20" s="60" customFormat="1" ht="18.95" customHeight="1">
      <c r="A24" s="72"/>
      <c r="B24" s="88"/>
      <c r="C24" s="73"/>
      <c r="D24" s="74"/>
      <c r="E24" s="75"/>
      <c r="F24" s="76"/>
      <c r="G24" s="73"/>
      <c r="H24" s="74"/>
      <c r="I24" s="75"/>
      <c r="J24" s="76"/>
      <c r="K24" s="73"/>
      <c r="L24" s="74"/>
      <c r="M24" s="75"/>
      <c r="N24" s="67"/>
      <c r="O24" s="68"/>
      <c r="P24" s="67"/>
      <c r="Q24" s="77"/>
      <c r="S24" s="54"/>
      <c r="T24" s="54"/>
    </row>
    <row r="25" spans="1:20" s="60" customFormat="1" ht="18.95" customHeight="1">
      <c r="A25" s="72"/>
      <c r="B25" s="87" t="str">
        <f>'[1]Hoja de trabajo'!C53</f>
        <v>AAA</v>
      </c>
      <c r="C25" s="63">
        <v>0</v>
      </c>
      <c r="D25" s="64">
        <v>0</v>
      </c>
      <c r="E25" s="65">
        <v>0</v>
      </c>
      <c r="F25" s="66"/>
      <c r="G25" s="63">
        <v>0</v>
      </c>
      <c r="H25" s="64">
        <v>0</v>
      </c>
      <c r="I25" s="65">
        <v>0</v>
      </c>
      <c r="J25" s="76"/>
      <c r="K25" s="63">
        <v>0</v>
      </c>
      <c r="L25" s="64">
        <v>0</v>
      </c>
      <c r="M25" s="65">
        <v>0</v>
      </c>
      <c r="N25" s="67"/>
      <c r="O25" s="68">
        <f>'[1]Fracción III 1er 2026'!Q25+C25+G25+K25</f>
        <v>0</v>
      </c>
      <c r="P25" s="67">
        <f>O25+D25+H25+L25</f>
        <v>0</v>
      </c>
      <c r="Q25" s="77">
        <f>P25+E25+I25+M25</f>
        <v>0</v>
      </c>
      <c r="R25" s="71"/>
      <c r="S25" s="54"/>
      <c r="T25" s="54"/>
    </row>
    <row r="26" spans="1:20" s="60" customFormat="1" ht="18.95" customHeight="1">
      <c r="A26" s="72"/>
      <c r="B26" s="87"/>
      <c r="C26" s="73"/>
      <c r="D26" s="74"/>
      <c r="E26" s="75"/>
      <c r="F26" s="76"/>
      <c r="G26" s="73"/>
      <c r="H26" s="74"/>
      <c r="I26" s="75"/>
      <c r="J26" s="76"/>
      <c r="K26" s="73"/>
      <c r="L26" s="74"/>
      <c r="M26" s="75"/>
      <c r="N26" s="67"/>
      <c r="O26" s="68"/>
      <c r="P26" s="67"/>
      <c r="Q26" s="77"/>
      <c r="S26" s="54"/>
      <c r="T26" s="54"/>
    </row>
    <row r="27" spans="1:20" s="60" customFormat="1" ht="18.95" customHeight="1">
      <c r="A27" s="72"/>
      <c r="B27" s="88"/>
      <c r="C27" s="73"/>
      <c r="D27" s="74"/>
      <c r="E27" s="75"/>
      <c r="F27" s="76"/>
      <c r="G27" s="73"/>
      <c r="H27" s="74"/>
      <c r="I27" s="75"/>
      <c r="J27" s="76"/>
      <c r="K27" s="73"/>
      <c r="L27" s="74"/>
      <c r="M27" s="75"/>
      <c r="N27" s="67"/>
      <c r="O27" s="68"/>
      <c r="P27" s="67"/>
      <c r="Q27" s="77"/>
      <c r="S27" s="54"/>
      <c r="T27" s="54"/>
    </row>
    <row r="28" spans="1:20" s="60" customFormat="1" ht="18.95" customHeight="1">
      <c r="A28" s="72"/>
      <c r="B28" s="62" t="str">
        <f>'[1]Hoja de trabajo'!C54</f>
        <v>BBB</v>
      </c>
      <c r="C28" s="63">
        <v>0</v>
      </c>
      <c r="D28" s="64">
        <v>0</v>
      </c>
      <c r="E28" s="65">
        <v>0</v>
      </c>
      <c r="F28" s="66"/>
      <c r="G28" s="63">
        <v>0</v>
      </c>
      <c r="H28" s="64">
        <v>0</v>
      </c>
      <c r="I28" s="65">
        <v>0</v>
      </c>
      <c r="J28" s="76"/>
      <c r="K28" s="63">
        <v>0</v>
      </c>
      <c r="L28" s="64">
        <v>0</v>
      </c>
      <c r="M28" s="65">
        <v>0</v>
      </c>
      <c r="N28" s="67"/>
      <c r="O28" s="68">
        <f>'[1]Fracción III 1er 2026'!Q28+C28+G28+K28</f>
        <v>0</v>
      </c>
      <c r="P28" s="67">
        <f>O28+D28+H28+L28</f>
        <v>0</v>
      </c>
      <c r="Q28" s="77">
        <f>P28+E28+I28+M28</f>
        <v>0</v>
      </c>
      <c r="R28" s="71"/>
      <c r="S28" s="54"/>
      <c r="T28" s="54"/>
    </row>
    <row r="29" spans="1:20" s="60" customFormat="1" ht="18.95" customHeight="1">
      <c r="A29" s="72"/>
      <c r="B29" s="62"/>
      <c r="C29" s="73"/>
      <c r="D29" s="74"/>
      <c r="E29" s="75"/>
      <c r="F29" s="76"/>
      <c r="G29" s="73"/>
      <c r="H29" s="74"/>
      <c r="I29" s="75"/>
      <c r="J29" s="76"/>
      <c r="K29" s="73"/>
      <c r="L29" s="74"/>
      <c r="M29" s="75"/>
      <c r="N29" s="67"/>
      <c r="O29" s="68"/>
      <c r="P29" s="67"/>
      <c r="Q29" s="77"/>
      <c r="S29" s="54"/>
      <c r="T29" s="54"/>
    </row>
    <row r="30" spans="1:20" s="60" customFormat="1" ht="18.95" customHeight="1">
      <c r="A30" s="72"/>
      <c r="B30" s="89"/>
      <c r="C30" s="73"/>
      <c r="D30" s="74"/>
      <c r="E30" s="75"/>
      <c r="F30" s="76"/>
      <c r="G30" s="73"/>
      <c r="H30" s="74"/>
      <c r="I30" s="75"/>
      <c r="J30" s="76"/>
      <c r="K30" s="73"/>
      <c r="L30" s="74"/>
      <c r="M30" s="75"/>
      <c r="N30" s="67"/>
      <c r="O30" s="68"/>
      <c r="P30" s="67"/>
      <c r="Q30" s="77"/>
      <c r="S30" s="54"/>
      <c r="T30" s="54"/>
    </row>
    <row r="31" spans="1:20" s="60" customFormat="1" ht="18.95" customHeight="1">
      <c r="A31" s="72"/>
      <c r="B31" s="62" t="str">
        <f>'[1]Hoja de trabajo'!C55</f>
        <v>CCC</v>
      </c>
      <c r="C31" s="63">
        <v>0</v>
      </c>
      <c r="D31" s="64">
        <v>0</v>
      </c>
      <c r="E31" s="65">
        <v>0</v>
      </c>
      <c r="F31" s="66"/>
      <c r="G31" s="63">
        <v>0</v>
      </c>
      <c r="H31" s="64">
        <v>0</v>
      </c>
      <c r="I31" s="65">
        <v>0</v>
      </c>
      <c r="J31" s="76"/>
      <c r="K31" s="63">
        <v>0</v>
      </c>
      <c r="L31" s="64">
        <v>0</v>
      </c>
      <c r="M31" s="65">
        <v>0</v>
      </c>
      <c r="N31" s="67"/>
      <c r="O31" s="68">
        <f>'[1]Fracción III 1er 2026'!Q31+C31+G31+K31</f>
        <v>0</v>
      </c>
      <c r="P31" s="67">
        <f>O31+D31+H31+L31</f>
        <v>0</v>
      </c>
      <c r="Q31" s="77">
        <f>P31+E31+I31+M31</f>
        <v>0</v>
      </c>
      <c r="R31" s="71"/>
      <c r="S31" s="54"/>
      <c r="T31" s="54"/>
    </row>
    <row r="32" spans="1:20" s="60" customFormat="1" ht="18.95" customHeight="1">
      <c r="A32" s="72"/>
      <c r="B32" s="62"/>
      <c r="C32" s="90"/>
      <c r="D32" s="91"/>
      <c r="E32" s="92"/>
      <c r="F32" s="91"/>
      <c r="G32" s="90"/>
      <c r="H32" s="91"/>
      <c r="I32" s="92"/>
      <c r="J32" s="91"/>
      <c r="K32" s="93"/>
      <c r="L32" s="94"/>
      <c r="M32" s="95"/>
      <c r="N32" s="94"/>
      <c r="O32" s="93"/>
      <c r="P32" s="94"/>
      <c r="Q32" s="96"/>
      <c r="S32" s="54"/>
      <c r="T32" s="54"/>
    </row>
    <row r="33" spans="1:20" s="60" customFormat="1" ht="18.95" customHeight="1" thickBot="1">
      <c r="A33" s="97"/>
      <c r="B33" s="98"/>
      <c r="C33" s="99"/>
      <c r="D33" s="100"/>
      <c r="E33" s="101"/>
      <c r="F33" s="100"/>
      <c r="G33" s="99"/>
      <c r="H33" s="100"/>
      <c r="I33" s="101"/>
      <c r="J33" s="100"/>
      <c r="K33" s="102"/>
      <c r="L33" s="103"/>
      <c r="M33" s="104"/>
      <c r="N33" s="103"/>
      <c r="O33" s="102"/>
      <c r="P33" s="103"/>
      <c r="Q33" s="105"/>
      <c r="S33" s="54"/>
      <c r="T33" s="54"/>
    </row>
    <row r="34" spans="1:20" s="60" customFormat="1">
      <c r="A34" s="106"/>
      <c r="B34" s="49"/>
      <c r="C34" s="91"/>
      <c r="D34" s="91"/>
      <c r="E34" s="91"/>
      <c r="F34" s="91"/>
      <c r="G34" s="91"/>
      <c r="H34" s="91"/>
      <c r="I34" s="91"/>
      <c r="J34" s="91"/>
      <c r="K34" s="94"/>
      <c r="L34" s="94"/>
      <c r="M34" s="94"/>
      <c r="N34" s="94"/>
      <c r="O34" s="94"/>
      <c r="P34" s="94"/>
      <c r="Q34" s="107"/>
      <c r="S34" s="54"/>
      <c r="T34" s="54"/>
    </row>
    <row r="35" spans="1:20" s="60" customFormat="1">
      <c r="A35" s="108"/>
      <c r="B35" s="49"/>
      <c r="C35" s="91"/>
      <c r="D35" s="91"/>
      <c r="E35" s="91"/>
      <c r="F35" s="91"/>
      <c r="G35" s="91"/>
      <c r="H35" s="91"/>
      <c r="I35" s="91"/>
      <c r="J35" s="91"/>
      <c r="K35" s="94"/>
      <c r="L35" s="94"/>
      <c r="M35" s="94"/>
      <c r="N35" s="94"/>
      <c r="O35" s="94"/>
      <c r="P35" s="94"/>
      <c r="Q35" s="96"/>
      <c r="S35" s="54"/>
      <c r="T35" s="54"/>
    </row>
    <row r="36" spans="1:20" s="60" customFormat="1" ht="29.25" thickBot="1">
      <c r="A36" s="109"/>
      <c r="B36" s="110" t="s">
        <v>20</v>
      </c>
      <c r="C36" s="111">
        <f>C12+C16</f>
        <v>2125.2061599999988</v>
      </c>
      <c r="D36" s="111">
        <f>D12+D16</f>
        <v>2637.9694699999968</v>
      </c>
      <c r="E36" s="111">
        <f>E12+E16</f>
        <v>3823.3802100000016</v>
      </c>
      <c r="F36" s="76"/>
      <c r="G36" s="111">
        <f>G12+G16</f>
        <v>14462.53116</v>
      </c>
      <c r="H36" s="111">
        <f>H12+H16</f>
        <v>7313.9207800000077</v>
      </c>
      <c r="I36" s="111">
        <f>I12+I16</f>
        <v>7889.0090699999992</v>
      </c>
      <c r="J36" s="76"/>
      <c r="K36" s="111">
        <f>K12+K16</f>
        <v>0</v>
      </c>
      <c r="L36" s="111">
        <f>L12+L16</f>
        <v>0</v>
      </c>
      <c r="M36" s="111">
        <f>M12+M16</f>
        <v>0</v>
      </c>
      <c r="N36" s="67"/>
      <c r="O36" s="111">
        <f>O12+O16</f>
        <v>68554.647899999996</v>
      </c>
      <c r="P36" s="111">
        <f>P12+P16</f>
        <v>78506.538150000008</v>
      </c>
      <c r="Q36" s="112">
        <f>Q12+Q16</f>
        <v>90218.927430000011</v>
      </c>
      <c r="R36" s="113"/>
      <c r="S36" s="54"/>
      <c r="T36" s="54"/>
    </row>
    <row r="37" spans="1:20" s="60" customFormat="1" ht="15.75" thickTop="1">
      <c r="A37" s="109"/>
      <c r="B37" s="110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67"/>
      <c r="O37" s="76"/>
      <c r="P37" s="76"/>
      <c r="Q37" s="114"/>
      <c r="R37" s="113"/>
      <c r="S37" s="54"/>
      <c r="T37" s="54"/>
    </row>
    <row r="38" spans="1:20" s="60" customFormat="1" ht="31.5" customHeight="1" thickBot="1">
      <c r="A38" s="109"/>
      <c r="B38" s="110" t="s">
        <v>21</v>
      </c>
      <c r="C38" s="111">
        <f>+C12+C16+C19+C22+C25+C28+C31</f>
        <v>2125.2061599999988</v>
      </c>
      <c r="D38" s="111">
        <f>+D12+D16+D19+D22+D25+D28+D31</f>
        <v>2637.9694699999968</v>
      </c>
      <c r="E38" s="111">
        <f>+E12+E16+E19+E22+E25+E28+E31</f>
        <v>3823.3802100000016</v>
      </c>
      <c r="F38" s="76"/>
      <c r="G38" s="111">
        <f>+G12+G16+G19+G22+G25+G28+G31</f>
        <v>14462.53116</v>
      </c>
      <c r="H38" s="111">
        <f>+H12+H16+H19+H22+H25+H28+H31</f>
        <v>7313.9207800000077</v>
      </c>
      <c r="I38" s="111">
        <f>+I12+I16+I19+I22+I25+I28+I31</f>
        <v>7889.0090699999992</v>
      </c>
      <c r="J38" s="76"/>
      <c r="K38" s="111">
        <f>+K12+K16+K19+K22+K25+K28+K31</f>
        <v>0</v>
      </c>
      <c r="L38" s="111">
        <f>+L12+L16+L19+L22+L25+L28+L31</f>
        <v>0</v>
      </c>
      <c r="M38" s="111">
        <f>+M12+M16+M19+M22+M25+M28+M31</f>
        <v>0</v>
      </c>
      <c r="N38" s="67"/>
      <c r="O38" s="111">
        <f>+O12+O16+O19+O22+O25+O28+O31</f>
        <v>68554.647899999996</v>
      </c>
      <c r="P38" s="111">
        <f>+P12+P16+P19+P22+P25+P28+P31</f>
        <v>78506.538150000008</v>
      </c>
      <c r="Q38" s="112">
        <f>+Q12+Q16+Q19+Q22+Q25+Q28+Q31</f>
        <v>90218.927430000011</v>
      </c>
      <c r="R38" s="113"/>
      <c r="S38" s="54"/>
      <c r="T38" s="54"/>
    </row>
    <row r="39" spans="1:20" s="60" customFormat="1" ht="15.75" thickTop="1">
      <c r="A39" s="115"/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8"/>
      <c r="S39" s="54"/>
      <c r="T39" s="54"/>
    </row>
    <row r="40" spans="1:20" s="60" customFormat="1" ht="31.5" customHeight="1">
      <c r="A40" s="109"/>
      <c r="B40" s="110" t="s">
        <v>22</v>
      </c>
      <c r="C40" s="76">
        <f>C38</f>
        <v>2125.2061599999988</v>
      </c>
      <c r="D40" s="76">
        <f>D38+C40</f>
        <v>4763.1756299999961</v>
      </c>
      <c r="E40" s="76">
        <f>E38+D40</f>
        <v>8586.5558399999973</v>
      </c>
      <c r="F40" s="76"/>
      <c r="G40" s="76">
        <f>G38</f>
        <v>14462.53116</v>
      </c>
      <c r="H40" s="76">
        <f>H38+G40</f>
        <v>21776.451940000006</v>
      </c>
      <c r="I40" s="76">
        <f>I38+H40</f>
        <v>29665.461010000006</v>
      </c>
      <c r="J40" s="76"/>
      <c r="K40" s="76">
        <f>K38</f>
        <v>0</v>
      </c>
      <c r="L40" s="76">
        <f>L38+K40</f>
        <v>0</v>
      </c>
      <c r="M40" s="76">
        <f>M38+L40</f>
        <v>0</v>
      </c>
      <c r="N40" s="67"/>
      <c r="O40" s="76">
        <f>C38+G38+K38</f>
        <v>16587.73732</v>
      </c>
      <c r="P40" s="76">
        <f>D38+H38+L38+O40</f>
        <v>26539.627570000004</v>
      </c>
      <c r="Q40" s="119">
        <f>E38+I38+M38+P40</f>
        <v>38252.016850000007</v>
      </c>
      <c r="R40" s="113"/>
      <c r="S40" s="54"/>
      <c r="T40" s="54"/>
    </row>
    <row r="41" spans="1:20" s="60" customFormat="1">
      <c r="A41" s="109"/>
      <c r="B41" s="110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67"/>
      <c r="O41" s="76"/>
      <c r="P41" s="76"/>
      <c r="Q41" s="119"/>
      <c r="R41" s="120"/>
      <c r="S41" s="54"/>
      <c r="T41" s="54"/>
    </row>
    <row r="42" spans="1:20" s="125" customFormat="1" ht="31.5" customHeight="1">
      <c r="A42" s="109"/>
      <c r="B42" s="121" t="s">
        <v>23</v>
      </c>
      <c r="C42" s="122"/>
      <c r="D42" s="122"/>
      <c r="E42" s="122">
        <f>C38+D38+E38</f>
        <v>8586.5558399999973</v>
      </c>
      <c r="F42" s="122"/>
      <c r="G42" s="122"/>
      <c r="H42" s="122"/>
      <c r="I42" s="122">
        <f>G38+H38+I38</f>
        <v>29665.461010000006</v>
      </c>
      <c r="J42" s="122"/>
      <c r="K42" s="122"/>
      <c r="L42" s="122"/>
      <c r="M42" s="122">
        <f>K38+L38+M38</f>
        <v>0</v>
      </c>
      <c r="N42" s="122"/>
      <c r="O42" s="122"/>
      <c r="P42" s="122"/>
      <c r="Q42" s="123">
        <f>E42+I42+M42</f>
        <v>38252.01685</v>
      </c>
      <c r="R42" s="124"/>
      <c r="S42" s="54"/>
      <c r="T42" s="54"/>
    </row>
    <row r="43" spans="1:20" s="60" customFormat="1">
      <c r="A43" s="108"/>
      <c r="B43" s="49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126"/>
      <c r="R43" s="54"/>
      <c r="S43" s="54"/>
      <c r="T43" s="54"/>
    </row>
    <row r="44" spans="1:20" s="60" customFormat="1">
      <c r="A44" s="127"/>
      <c r="B44" s="54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9"/>
      <c r="R44" s="54"/>
      <c r="S44" s="54"/>
      <c r="T44" s="54"/>
    </row>
    <row r="45" spans="1:20" ht="15.75" thickBot="1">
      <c r="A45" s="130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3"/>
    </row>
    <row r="46" spans="1:20" s="60" customFormat="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</row>
    <row r="47" spans="1:20" s="60" customFormat="1" ht="17.25" customHeight="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</row>
    <row r="48" spans="1:20" s="60" customFormat="1" ht="17.25" customHeight="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  <row r="49" spans="1:20" s="60" customFormat="1" ht="17.25" customHeight="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</row>
    <row r="50" spans="1:20" s="60" customFormat="1" ht="17.25" customHeight="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</row>
    <row r="51" spans="1:20" s="60" customFormat="1" ht="12.75" customHeight="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</row>
    <row r="52" spans="1:20" s="60" customFormat="1" ht="13.5" customHeight="1">
      <c r="A52" s="54"/>
      <c r="B52" s="54"/>
      <c r="C52" s="54"/>
      <c r="D52" s="54"/>
      <c r="E52" s="54"/>
      <c r="F52" s="54"/>
      <c r="G52" s="134"/>
      <c r="H52" s="134"/>
      <c r="I52" s="134"/>
      <c r="J52" s="54"/>
      <c r="K52" s="54"/>
      <c r="L52" s="54"/>
      <c r="M52" s="54"/>
      <c r="N52" s="54"/>
      <c r="O52" s="134"/>
      <c r="P52" s="134"/>
      <c r="Q52" s="134"/>
      <c r="R52" s="54"/>
      <c r="S52" s="54"/>
      <c r="T52" s="54"/>
    </row>
    <row r="53" spans="1:20" s="60" customFormat="1">
      <c r="A53" s="54"/>
      <c r="B53" s="135" t="s">
        <v>24</v>
      </c>
      <c r="C53" s="54"/>
      <c r="D53" s="54"/>
      <c r="E53" s="54"/>
      <c r="F53" s="54"/>
      <c r="G53" s="136" t="s">
        <v>25</v>
      </c>
      <c r="H53" s="136"/>
      <c r="I53" s="136"/>
      <c r="J53" s="54"/>
      <c r="K53" s="54"/>
      <c r="L53" s="54"/>
      <c r="M53" s="54"/>
      <c r="N53" s="54"/>
      <c r="O53" s="136" t="s">
        <v>26</v>
      </c>
      <c r="P53" s="136"/>
      <c r="Q53" s="136"/>
      <c r="R53" s="54"/>
      <c r="S53" s="54"/>
      <c r="T53" s="54"/>
    </row>
    <row r="54" spans="1:20" s="60" customFormat="1">
      <c r="A54" s="54"/>
      <c r="B54" s="137" t="s">
        <v>27</v>
      </c>
      <c r="C54" s="54"/>
      <c r="D54" s="54"/>
      <c r="E54" s="54"/>
      <c r="F54" s="54"/>
      <c r="G54" s="138" t="s">
        <v>28</v>
      </c>
      <c r="H54" s="138"/>
      <c r="I54" s="138"/>
      <c r="J54" s="54"/>
      <c r="K54" s="54"/>
      <c r="L54" s="54"/>
      <c r="M54" s="54"/>
      <c r="N54" s="54"/>
      <c r="O54" s="138" t="s">
        <v>29</v>
      </c>
      <c r="P54" s="138"/>
      <c r="Q54" s="138"/>
      <c r="R54" s="54"/>
      <c r="S54" s="139"/>
      <c r="T54" s="139"/>
    </row>
  </sheetData>
  <mergeCells count="23">
    <mergeCell ref="G52:I52"/>
    <mergeCell ref="O52:Q52"/>
    <mergeCell ref="G53:I53"/>
    <mergeCell ref="O53:Q53"/>
    <mergeCell ref="G54:I54"/>
    <mergeCell ref="O54:Q54"/>
    <mergeCell ref="A12:A33"/>
    <mergeCell ref="B12:B13"/>
    <mergeCell ref="B16:B17"/>
    <mergeCell ref="B19:B20"/>
    <mergeCell ref="B22:B23"/>
    <mergeCell ref="B25:B26"/>
    <mergeCell ref="B28:B29"/>
    <mergeCell ref="B31:B32"/>
    <mergeCell ref="A6:M6"/>
    <mergeCell ref="O6:Q6"/>
    <mergeCell ref="A7:A9"/>
    <mergeCell ref="B7:B9"/>
    <mergeCell ref="C7:M7"/>
    <mergeCell ref="O7:Q8"/>
    <mergeCell ref="C8:E8"/>
    <mergeCell ref="G8:I8"/>
    <mergeCell ref="K8:M8"/>
  </mergeCells>
  <printOptions horizontalCentered="1"/>
  <pageMargins left="0.39370078740157483" right="0.39370078740157483" top="0.59055118110236227" bottom="0.39370078740157483" header="0.31496062992125984" footer="0.31496062992125984"/>
  <pageSetup scale="57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Fracción III 2do 2026</vt:lpstr>
      <vt:lpstr>'Fracción III 2do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Yareli Gomez Gonzalez</dc:creator>
  <cp:lastModifiedBy>Claudia Yareli Gomez Gonzalez</cp:lastModifiedBy>
  <dcterms:created xsi:type="dcterms:W3CDTF">2026-07-08T20:41:42Z</dcterms:created>
  <dcterms:modified xsi:type="dcterms:W3CDTF">2026-07-08T20:41:53Z</dcterms:modified>
</cp:coreProperties>
</file>