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 Palacios\Desktop\Yareli\14.-PEF\2do trim\PEF 2T2026\"/>
    </mc:Choice>
  </mc:AlternateContent>
  <xr:revisionPtr revIDLastSave="0" documentId="8_{61104ADD-47BC-4AAF-82EB-5E041856C958}" xr6:coauthVersionLast="47" xr6:coauthVersionMax="47" xr10:uidLastSave="{00000000-0000-0000-0000-000000000000}"/>
  <bookViews>
    <workbookView xWindow="-120" yWindow="-120" windowWidth="29040" windowHeight="15720" xr2:uid="{8C4C9ACB-DED8-4499-9227-97D61FC93DA5}"/>
  </bookViews>
  <sheets>
    <sheet name="Edo Act 2do 2026" sheetId="1" r:id="rId1"/>
    <sheet name="ESF-art 38" sheetId="2" r:id="rId2"/>
    <sheet name="EA- art 38" sheetId="3" r:id="rId3"/>
  </sheets>
  <externalReferences>
    <externalReference r:id="rId4"/>
    <externalReference r:id="rId5"/>
    <externalReference r:id="rId6"/>
  </externalReferences>
  <definedNames>
    <definedName name="_xlnm._FilterDatabase" localSheetId="1" hidden="1">'ESF-art 38'!$A$2:$F$52</definedName>
    <definedName name="Abr">#REF!</definedName>
    <definedName name="ANIO">'[2]Info General'!$D$20</definedName>
    <definedName name="_xlnm.Print_Area" localSheetId="2">'EA- art 38'!$A$1:$E$69</definedName>
    <definedName name="_xlnm.Print_Area" localSheetId="0">'Edo Act 2do 2026'!$A$1:$I$40</definedName>
    <definedName name="_xlnm.Print_Area" localSheetId="1">'ESF-art 38'!$A$1:$E$67</definedName>
    <definedName name="AS2DocOpenMode" hidden="1">"AS2DocumentEdit"</definedName>
    <definedName name="AS2HasNoAutoHeaderFooter">"OFF"</definedName>
    <definedName name="cy_net_income">#REF!</definedName>
    <definedName name="cy_ret_earn_beg">#REF!</definedName>
    <definedName name="cy_retained_earnings">#REF!</definedName>
    <definedName name="cy_share_equity">#REF!</definedName>
    <definedName name="EDOFIN">'[3]Datos Maestros para REF'!$AM$2:$AM$50</definedName>
    <definedName name="Ene">#REF!</definedName>
    <definedName name="ENTE_PUBLICO_A">'[2]Info General'!$C$7</definedName>
    <definedName name="Feb">#REF!</definedName>
    <definedName name="Jul">#REF!</definedName>
    <definedName name="Jun">#REF!</definedName>
    <definedName name="Mar">#REF!</definedName>
    <definedName name="May">#REF!</definedName>
    <definedName name="MES">'[3]Datos Maestros para REF'!$AO$2:$AO$50</definedName>
    <definedName name="MESCOMP">'[3]Datos Maestros para REF'!$AU$1:$AU$25</definedName>
    <definedName name="PERIODO_INFORME">'[2]Info General'!$C$14</definedName>
    <definedName name="py_net_income">#REF!</definedName>
    <definedName name="py_ret_earn_beg">#REF!</definedName>
    <definedName name="py_retained_earnings">#REF!</definedName>
    <definedName name="py_share_equity">#REF!</definedName>
    <definedName name="TEXTO_OK">'[3]Datos Maestros para REF'!$AQ$2:$AQ$50</definedName>
    <definedName name="TEXTOCOM">'[3]Datos Maestros para REF'!$AX$1:$AX$25</definedName>
    <definedName name="TIPOCOMP">'[3]Datos Maestros para REF'!$AS$1:$AS$25</definedName>
    <definedName name="ULTIMO">'[2]Info General'!$E$20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3" i="1" l="1"/>
  <c r="G23" i="1" s="1"/>
  <c r="E22" i="1"/>
  <c r="G22" i="1" s="1"/>
  <c r="E21" i="1"/>
  <c r="G21" i="1" s="1"/>
  <c r="G20" i="1"/>
  <c r="E13" i="1"/>
  <c r="G13" i="1" s="1"/>
  <c r="E12" i="1"/>
  <c r="G12" i="1" s="1"/>
  <c r="E11" i="1"/>
  <c r="E15" i="1" s="1"/>
  <c r="C2" i="1"/>
  <c r="G25" i="1" l="1"/>
  <c r="F11" i="1"/>
  <c r="F13" i="1"/>
  <c r="F12" i="1"/>
  <c r="G11" i="1"/>
  <c r="G15" i="1" s="1"/>
  <c r="E25" i="1"/>
  <c r="H21" i="1" l="1"/>
  <c r="H20" i="1"/>
  <c r="H25" i="1" s="1"/>
  <c r="H22" i="1"/>
  <c r="H23" i="1"/>
  <c r="F22" i="1"/>
  <c r="F20" i="1"/>
  <c r="F23" i="1"/>
  <c r="F21" i="1"/>
  <c r="H28" i="1"/>
  <c r="G28" i="1"/>
  <c r="H13" i="1"/>
  <c r="H12" i="1"/>
  <c r="H11" i="1"/>
  <c r="E28" i="1"/>
  <c r="F28" i="1" s="1"/>
  <c r="F15" i="1"/>
  <c r="F25" i="1" l="1"/>
  <c r="H15" i="1"/>
</calcChain>
</file>

<file path=xl/sharedStrings.xml><?xml version="1.0" encoding="utf-8"?>
<sst xmlns="http://schemas.openxmlformats.org/spreadsheetml/2006/main" count="159" uniqueCount="145">
  <si>
    <t>ESCUDO DE LA IES</t>
  </si>
  <si>
    <t>Del 01 de abril al 30 de junio de 2026</t>
  </si>
  <si>
    <t>(Miles de pesos)</t>
  </si>
  <si>
    <t>RESUMEN DE ESTADO DE ACTIVIDADES</t>
  </si>
  <si>
    <t>JUNIO</t>
  </si>
  <si>
    <t>ACUMULADO
ENE. A JUN. 2026</t>
  </si>
  <si>
    <t>INGRESOS</t>
  </si>
  <si>
    <t>RECURSO ORDINARIO U006</t>
  </si>
  <si>
    <t>RECURSO EXTRAORDINARIO U006</t>
  </si>
  <si>
    <t>RENDIMIENTOS FINANCIEROS U006</t>
  </si>
  <si>
    <t>TOTAL DE INGRESOS FEDERALES</t>
  </si>
  <si>
    <t>EGRESOS</t>
  </si>
  <si>
    <t>PLANTILLA</t>
  </si>
  <si>
    <t>MATERIALES Y SUMINISTROS</t>
  </si>
  <si>
    <t>GASTOS GENERALES</t>
  </si>
  <si>
    <t>OTROS GASTOS</t>
  </si>
  <si>
    <t>TOTAL DE EGRESOS FEDERALES</t>
  </si>
  <si>
    <t>UTILIDAD O PÉRDIDA</t>
  </si>
  <si>
    <t>Secretaria de Gestión y Desarrollo
Dra. Graciela Ma. de la Luz Ruíz Aguilar</t>
  </si>
  <si>
    <t>Director de Recursos Financieros
C.P. Pedro Rocha Montalvo</t>
  </si>
  <si>
    <t>NOTA:</t>
  </si>
  <si>
    <t>La información presentada en este formato, no exime la entrega de la Fracción IV, "Los estados de situación financiera, analítico, así como el de origen y aplicación de recursos públicos federales", mismos que deberán anexar en la entrega trimestral.</t>
  </si>
  <si>
    <t>Nota: Los estados financieros presentados, reflejan los eventos económicos conocidos al momento de la emisión de los mismos, estos pudieran ser diferentes a los presentados dentro de la información trimestral ya que la Ley General de Contabilidad Gubernamental en el artículo 51 establece que estos deberá ser publicados a mas tardar 30 días posteriores al cierre del periodo.</t>
  </si>
  <si>
    <t>Bajo protesta de decir verdad declaramos que los Estados Financieros y sus notas, son razonablemente correctos y son responsabilidad del emisor.</t>
  </si>
  <si>
    <t>Resultado por tenencia de activos no monetarios</t>
  </si>
  <si>
    <t>Resultado por posición monetaria</t>
  </si>
  <si>
    <t>EXCESO O INSUFICIENCIA EN LA ACTUALIZACIÓN DE LA HACIENDA PÚBLICA/ 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</si>
  <si>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</si>
  <si>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</si>
  <si>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</si>
  <si>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</si>
  <si>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</si>
  <si>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VHP-02</t>
  </si>
  <si>
    <t>HACIENDA PÚBLICA /PATRIMONIO GENERADO</t>
  </si>
  <si>
    <t>Actualización de la hacienda pública/patrimonio</t>
  </si>
  <si>
    <t>Donaciones de capital</t>
  </si>
  <si>
    <t>Aportaciones</t>
  </si>
  <si>
    <t>VHP-01</t>
  </si>
  <si>
    <t>HACIENDA PÚBLICA/PATRIMONIO CONTRIBUIDO</t>
  </si>
  <si>
    <t>HACIENDA PÚBLICA/ PATRIMONIO</t>
  </si>
  <si>
    <t>Provisiones a largo plazo</t>
  </si>
  <si>
    <t>ESF-13</t>
  </si>
  <si>
    <t>Fondos y bienes de terceros en garantía y/o en administración a largo plazo</t>
  </si>
  <si>
    <t>ESF-14</t>
  </si>
  <si>
    <t>Pasivos diferidos a largo plazo</t>
  </si>
  <si>
    <t>ESF-15</t>
  </si>
  <si>
    <t>Deuda pública a largo plazo</t>
  </si>
  <si>
    <t>Documentos por pagar a largo plazo</t>
  </si>
  <si>
    <t>Cuentas por pagar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</si>
  <si>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</si>
  <si>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</si>
  <si>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</si>
  <si>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</si>
  <si>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</si>
  <si>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</si>
  <si>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</si>
  <si>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ESF-12</t>
  </si>
  <si>
    <t>Documentos por pagar a corto plazo</t>
  </si>
  <si>
    <t>Cuentas por pagar a corto plazo</t>
  </si>
  <si>
    <t>PASIVO CIRCULANTE</t>
  </si>
  <si>
    <t>PASIVO</t>
  </si>
  <si>
    <t>ESF-11</t>
  </si>
  <si>
    <t>Otros activos no circulantes</t>
  </si>
  <si>
    <t>ESF-10</t>
  </si>
  <si>
    <t>Estimación por pérdida o deterioro de activos no circulantes</t>
  </si>
  <si>
    <t>ESF-09</t>
  </si>
  <si>
    <t>Activos diferidos</t>
  </si>
  <si>
    <t>Depreciación, deterioro y amortización acumulada de bienes</t>
  </si>
  <si>
    <t>Activos intangibles</t>
  </si>
  <si>
    <t>ESF-08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</si>
  <si>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</si>
  <si>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</si>
  <si>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</si>
  <si>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</si>
  <si>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</si>
  <si>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</si>
  <si>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pérdidas o deterioro de activos circulantes</t>
  </si>
  <si>
    <t>ESF-05</t>
  </si>
  <si>
    <t>Almacenes</t>
  </si>
  <si>
    <t>Inventarios</t>
  </si>
  <si>
    <t>ESF-03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</si>
  <si>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</si>
  <si>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</si>
  <si>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</si>
  <si>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</si>
  <si>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</si>
  <si>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NOTA</t>
  </si>
  <si>
    <t>NOMBRE</t>
  </si>
  <si>
    <t>ÍNDICE</t>
  </si>
  <si>
    <t>UNIVERSIDAD DE GUANAJUATO 
ESTADO DE SITUACIÓN FINANCIERA 
AL 30 DE JUNIO DE 2026</t>
  </si>
  <si>
    <t>RESULTADOS DEL EJERCICIO (AHORRO/ DESAHORRO)</t>
  </si>
  <si>
    <t>Inversión pública no capitalizable</t>
  </si>
  <si>
    <t>INVERSIÓN PÚBLICA</t>
  </si>
  <si>
    <t>Otros gastos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</si>
  <si>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</si>
  <si>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</si>
  <si>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</si>
  <si>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</si>
  <si>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</si>
  <si>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</si>
  <si>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</si>
  <si>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</si>
  <si>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</si>
  <si>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</si>
  <si>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</si>
  <si>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</si>
  <si>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</si>
  <si>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</si>
  <si>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</si>
  <si>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</si>
  <si>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</si>
  <si>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</si>
  <si>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</si>
  <si>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</si>
  <si>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</si>
  <si>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</si>
  <si>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</si>
  <si>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</si>
  <si>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</si>
  <si>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>Servicios personales</t>
  </si>
  <si>
    <t>GASTOS DE FUNCIONAMIENTO</t>
  </si>
  <si>
    <t>EA-03</t>
  </si>
  <si>
    <t>GASTOS Y OTRAS PÉRDIDAS</t>
  </si>
  <si>
    <t>Otros ingresos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</si>
  <si>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</si>
  <si>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</si>
  <si>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</si>
  <si>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</si>
  <si>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EA-02</t>
  </si>
  <si>
    <t>OTROS INGRESOS Y BENEFICIOS</t>
  </si>
  <si>
    <t>Transferencias, asignaciones, subsidios y otras ayudas</t>
  </si>
  <si>
    <t>Participaciones y aportaciones</t>
  </si>
  <si>
    <t>EA-01</t>
  </si>
  <si>
    <t>PARTICIPACIONES, APORTACIONES, TRANSFERENCIAS, ASIGNACIONES, SUBSIDIOS Y OTRAS AYUDAS</t>
  </si>
  <si>
    <t>Ingresos no comprendidas en las fracciones de la ley de ingresos causadas en ejercicios fiscales anteriores pendientes de liquidación o pago</t>
  </si>
  <si>
    <t>Ingresos por venta de bienes y servicios</t>
  </si>
  <si>
    <t>Aprovechamientos de tipo corriente</t>
  </si>
  <si>
    <t>Productos de tipo corriente</t>
  </si>
  <si>
    <t>Derechos</t>
  </si>
  <si>
    <t>Contribuciones de mejoras</t>
  </si>
  <si>
    <t>Cuotas y aportaciones de seguridad social</t>
  </si>
  <si>
    <t>Impuestos</t>
  </si>
  <si>
    <t>INGRESOS DE GESTIÓN</t>
  </si>
  <si>
    <t>INGRESOS Y OTROS BENEFICIOS</t>
  </si>
  <si>
    <t>UNIVERSIDAD DE GUANAJUATO 
ESTADO DE ACTIVIDADES 
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</si>
</sst>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_-* #,##0_-;\-* #,##0_-;_-* &quot;-&quot;??_-;_-@_-"/>
  </numFmts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Noto Sans"/>
      <family val="2"/>
    </font>
    <font>
      <b/>
      <sz val="16"/>
      <name val="Noto Sans"/>
      <family val="2"/>
    </font>
    <font>
      <b/>
      <sz val="10"/>
      <name val="Noto Sans"/>
      <family val="2"/>
    </font>
    <font>
      <b/>
      <sz val="16"/>
      <color theme="0"/>
      <name val="Noto Sans"/>
      <family val="2"/>
    </font>
    <font>
      <b/>
      <sz val="8"/>
      <name val="Noto Sans"/>
      <family val="2"/>
    </font>
    <font>
      <sz val="10"/>
      <name val="Noto Sans Medium"/>
      <family val="2"/>
    </font>
    <font>
      <b/>
      <sz val="8"/>
      <color theme="3" tint="0.39997558519241921"/>
      <name val="Noto Sans Medium"/>
      <family val="2"/>
    </font>
    <font>
      <b/>
      <sz val="10"/>
      <color theme="3" tint="0.39997558519241921"/>
      <name val="Noto Sans Medium"/>
      <family val="2"/>
    </font>
    <font>
      <sz val="8"/>
      <color theme="3" tint="0.39997558519241921"/>
      <name val="Noto Sans Medium"/>
      <family val="2"/>
    </font>
    <font>
      <sz val="10"/>
      <color theme="3" tint="0.39997558519241921"/>
      <name val="Noto Sans Medium"/>
      <family val="2"/>
    </font>
    <font>
      <sz val="10"/>
      <color theme="3" tint="0.39997558519241921"/>
      <name val="Noto Sans"/>
      <family val="2"/>
    </font>
    <font>
      <sz val="10"/>
      <name val="Montserrat"/>
    </font>
    <font>
      <b/>
      <sz val="11"/>
      <name val="Noto Sans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112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7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1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4" xfId="0" quotePrefix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/>
    <xf numFmtId="0" fontId="5" fillId="0" borderId="0" xfId="0" quotePrefix="1" applyFont="1" applyAlignment="1">
      <alignment horizontal="center" vertical="center" wrapText="1"/>
    </xf>
    <xf numFmtId="0" fontId="5" fillId="0" borderId="5" xfId="0" applyFont="1" applyBorder="1"/>
    <xf numFmtId="0" fontId="3" fillId="0" borderId="4" xfId="0" applyFont="1" applyBorder="1"/>
    <xf numFmtId="0" fontId="5" fillId="0" borderId="0" xfId="0" quotePrefix="1" applyFont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6" fillId="2" borderId="5" xfId="0" quotePrefix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justify" wrapText="1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justify"/>
    </xf>
    <xf numFmtId="4" fontId="3" fillId="0" borderId="0" xfId="0" applyNumberFormat="1" applyFont="1"/>
    <xf numFmtId="0" fontId="3" fillId="0" borderId="0" xfId="0" applyFont="1" applyAlignment="1">
      <alignment horizontal="left"/>
    </xf>
    <xf numFmtId="4" fontId="8" fillId="0" borderId="0" xfId="0" applyNumberFormat="1" applyFont="1" applyAlignment="1">
      <alignment horizontal="right"/>
    </xf>
    <xf numFmtId="10" fontId="9" fillId="0" borderId="0" xfId="1" applyNumberFormat="1" applyFont="1" applyAlignment="1">
      <alignment horizontal="center" vertical="center"/>
    </xf>
    <xf numFmtId="4" fontId="8" fillId="0" borderId="0" xfId="0" applyNumberFormat="1" applyFont="1"/>
    <xf numFmtId="10" fontId="9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0" fontId="10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8" fillId="0" borderId="8" xfId="0" applyNumberFormat="1" applyFont="1" applyBorder="1"/>
    <xf numFmtId="10" fontId="10" fillId="0" borderId="0" xfId="1" applyNumberFormat="1" applyFont="1" applyAlignment="1">
      <alignment horizontal="center" vertical="center"/>
    </xf>
    <xf numFmtId="10" fontId="11" fillId="0" borderId="0" xfId="1" applyNumberFormat="1" applyFont="1"/>
    <xf numFmtId="10" fontId="12" fillId="0" borderId="0" xfId="0" applyNumberFormat="1" applyFont="1"/>
    <xf numFmtId="0" fontId="5" fillId="0" borderId="4" xfId="0" applyFont="1" applyBorder="1" applyAlignment="1">
      <alignment horizontal="center"/>
    </xf>
    <xf numFmtId="10" fontId="9" fillId="0" borderId="0" xfId="1" applyNumberFormat="1" applyFont="1" applyAlignment="1">
      <alignment horizontal="center"/>
    </xf>
    <xf numFmtId="10" fontId="9" fillId="0" borderId="0" xfId="0" applyNumberFormat="1" applyFont="1" applyAlignment="1">
      <alignment horizontal="center" vertical="center"/>
    </xf>
    <xf numFmtId="0" fontId="5" fillId="0" borderId="4" xfId="0" quotePrefix="1" applyFont="1" applyBorder="1" applyAlignment="1">
      <alignment horizontal="left"/>
    </xf>
    <xf numFmtId="0" fontId="5" fillId="0" borderId="0" xfId="0" quotePrefix="1" applyFont="1" applyAlignment="1">
      <alignment horizontal="left"/>
    </xf>
    <xf numFmtId="10" fontId="10" fillId="0" borderId="0" xfId="1" applyNumberFormat="1" applyFont="1" applyAlignment="1">
      <alignment horizontal="center"/>
    </xf>
    <xf numFmtId="0" fontId="13" fillId="0" borderId="0" xfId="0" applyFont="1"/>
    <xf numFmtId="0" fontId="3" fillId="0" borderId="4" xfId="0" applyFont="1" applyBorder="1" applyProtection="1">
      <protection locked="0" hidden="1"/>
    </xf>
    <xf numFmtId="0" fontId="3" fillId="0" borderId="0" xfId="0" applyFont="1" applyProtection="1">
      <protection locked="0" hidden="1"/>
    </xf>
    <xf numFmtId="0" fontId="3" fillId="0" borderId="9" xfId="0" applyFont="1" applyBorder="1" applyAlignment="1" applyProtection="1">
      <alignment horizontal="center"/>
      <protection locked="0" hidden="1"/>
    </xf>
    <xf numFmtId="0" fontId="3" fillId="0" borderId="10" xfId="0" applyFont="1" applyBorder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4" fillId="0" borderId="11" xfId="2" quotePrefix="1" applyFont="1" applyBorder="1" applyAlignment="1">
      <alignment horizontal="center" vertical="top" wrapText="1" shrinkToFit="1"/>
    </xf>
    <xf numFmtId="0" fontId="14" fillId="0" borderId="12" xfId="2" applyFont="1" applyBorder="1" applyAlignment="1">
      <alignment horizontal="center" vertical="top" shrinkToFit="1"/>
    </xf>
    <xf numFmtId="0" fontId="14" fillId="0" borderId="12" xfId="2" quotePrefix="1" applyFont="1" applyBorder="1" applyAlignment="1">
      <alignment horizontal="center" vertical="top" wrapText="1"/>
    </xf>
    <xf numFmtId="0" fontId="14" fillId="0" borderId="12" xfId="2" quotePrefix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5" fillId="0" borderId="4" xfId="0" applyFont="1" applyBorder="1"/>
    <xf numFmtId="0" fontId="15" fillId="0" borderId="4" xfId="0" quotePrefix="1" applyFont="1" applyBorder="1" applyAlignment="1">
      <alignment horizontal="left" wrapText="1"/>
    </xf>
    <xf numFmtId="0" fontId="15" fillId="0" borderId="0" xfId="0" quotePrefix="1" applyFont="1" applyAlignment="1">
      <alignment horizontal="left" wrapText="1"/>
    </xf>
    <xf numFmtId="0" fontId="15" fillId="0" borderId="5" xfId="0" quotePrefix="1" applyFont="1" applyBorder="1" applyAlignment="1">
      <alignment horizontal="left" wrapText="1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1" fillId="0" borderId="0" xfId="3"/>
    <xf numFmtId="0" fontId="16" fillId="0" borderId="0" xfId="2" applyFont="1" applyAlignment="1" applyProtection="1">
      <alignment vertical="top"/>
      <protection locked="0"/>
    </xf>
    <xf numFmtId="0" fontId="16" fillId="0" borderId="0" xfId="2" applyFont="1" applyAlignment="1" applyProtection="1">
      <alignment vertical="top" wrapText="1"/>
      <protection locked="0"/>
    </xf>
    <xf numFmtId="0" fontId="16" fillId="3" borderId="0" xfId="4" applyFont="1" applyFill="1" applyAlignment="1">
      <alignment horizontal="left" vertical="top" wrapText="1"/>
    </xf>
    <xf numFmtId="0" fontId="18" fillId="3" borderId="0" xfId="4" applyFont="1" applyFill="1" applyAlignment="1">
      <alignment vertical="top" wrapText="1"/>
    </xf>
    <xf numFmtId="0" fontId="16" fillId="0" borderId="0" xfId="2" applyFont="1" applyAlignment="1">
      <alignment vertical="top"/>
    </xf>
    <xf numFmtId="0" fontId="16" fillId="0" borderId="0" xfId="2" applyFont="1" applyAlignment="1">
      <alignment vertical="top" wrapText="1"/>
    </xf>
    <xf numFmtId="164" fontId="16" fillId="0" borderId="0" xfId="2" applyNumberFormat="1" applyFont="1" applyAlignment="1">
      <alignment vertical="top" wrapText="1"/>
    </xf>
    <xf numFmtId="43" fontId="1" fillId="0" borderId="0" xfId="3" applyNumberFormat="1"/>
    <xf numFmtId="3" fontId="16" fillId="0" borderId="16" xfId="2" applyNumberFormat="1" applyFont="1" applyBorder="1" applyAlignment="1">
      <alignment vertical="top"/>
    </xf>
    <xf numFmtId="165" fontId="16" fillId="0" borderId="10" xfId="5" applyNumberFormat="1" applyFont="1" applyBorder="1" applyAlignment="1" applyProtection="1">
      <alignment horizontal="center" vertical="top" wrapText="1"/>
      <protection locked="0"/>
    </xf>
    <xf numFmtId="0" fontId="16" fillId="0" borderId="10" xfId="2" applyFont="1" applyBorder="1" applyAlignment="1">
      <alignment vertical="top" wrapText="1"/>
    </xf>
    <xf numFmtId="0" fontId="16" fillId="0" borderId="17" xfId="2" applyFont="1" applyBorder="1" applyAlignment="1">
      <alignment horizontal="center" vertical="top"/>
    </xf>
    <xf numFmtId="43" fontId="19" fillId="0" borderId="0" xfId="5" applyFont="1" applyAlignment="1" applyProtection="1">
      <alignment vertical="center" wrapText="1"/>
      <protection locked="0"/>
    </xf>
    <xf numFmtId="3" fontId="16" fillId="0" borderId="18" xfId="2" applyNumberFormat="1" applyFont="1" applyBorder="1" applyAlignment="1">
      <alignment vertical="top"/>
    </xf>
    <xf numFmtId="165" fontId="16" fillId="0" borderId="0" xfId="5" applyNumberFormat="1" applyFont="1" applyAlignment="1" applyProtection="1">
      <alignment horizontal="center" vertical="center" wrapText="1"/>
      <protection locked="0"/>
    </xf>
    <xf numFmtId="0" fontId="16" fillId="0" borderId="19" xfId="2" applyFont="1" applyBorder="1" applyAlignment="1">
      <alignment horizontal="center" vertical="top"/>
    </xf>
    <xf numFmtId="164" fontId="19" fillId="0" borderId="0" xfId="5" applyNumberFormat="1" applyFont="1" applyAlignment="1" applyProtection="1">
      <alignment vertical="center" wrapText="1"/>
      <protection locked="0"/>
    </xf>
    <xf numFmtId="165" fontId="19" fillId="0" borderId="0" xfId="5" applyNumberFormat="1" applyFont="1" applyAlignment="1" applyProtection="1">
      <alignment horizontal="center" vertical="center" wrapText="1"/>
      <protection locked="0"/>
    </xf>
    <xf numFmtId="0" fontId="19" fillId="0" borderId="0" xfId="2" applyFont="1" applyAlignment="1">
      <alignment vertical="top" wrapText="1"/>
    </xf>
    <xf numFmtId="0" fontId="19" fillId="0" borderId="19" xfId="2" applyFont="1" applyBorder="1" applyAlignment="1">
      <alignment horizontal="center" vertical="top"/>
    </xf>
    <xf numFmtId="3" fontId="19" fillId="0" borderId="18" xfId="2" applyNumberFormat="1" applyFont="1" applyBorder="1" applyAlignment="1">
      <alignment vertical="top"/>
    </xf>
    <xf numFmtId="3" fontId="19" fillId="0" borderId="20" xfId="2" applyNumberFormat="1" applyFont="1" applyBorder="1" applyAlignment="1">
      <alignment vertical="top"/>
    </xf>
    <xf numFmtId="0" fontId="19" fillId="0" borderId="12" xfId="2" applyFont="1" applyBorder="1" applyAlignment="1">
      <alignment vertical="top" wrapText="1"/>
    </xf>
    <xf numFmtId="0" fontId="19" fillId="0" borderId="21" xfId="2" applyFont="1" applyBorder="1" applyAlignment="1">
      <alignment horizontal="center" vertical="top"/>
    </xf>
    <xf numFmtId="0" fontId="20" fillId="4" borderId="22" xfId="2" applyFont="1" applyFill="1" applyBorder="1" applyAlignment="1">
      <alignment horizontal="center" vertical="center"/>
    </xf>
    <xf numFmtId="0" fontId="20" fillId="4" borderId="22" xfId="2" applyFont="1" applyFill="1" applyBorder="1" applyAlignment="1">
      <alignment horizontal="center" vertical="center" wrapText="1"/>
    </xf>
    <xf numFmtId="0" fontId="20" fillId="4" borderId="23" xfId="2" applyFont="1" applyFill="1" applyBorder="1" applyAlignment="1" applyProtection="1">
      <alignment horizontal="center" vertical="center" wrapText="1"/>
      <protection locked="0"/>
    </xf>
    <xf numFmtId="0" fontId="20" fillId="4" borderId="24" xfId="2" applyFont="1" applyFill="1" applyBorder="1" applyAlignment="1" applyProtection="1">
      <alignment horizontal="center" vertical="center" wrapText="1"/>
      <protection locked="0"/>
    </xf>
    <xf numFmtId="0" fontId="20" fillId="4" borderId="25" xfId="2" applyFont="1" applyFill="1" applyBorder="1" applyAlignment="1" applyProtection="1">
      <alignment horizontal="center" vertical="center" wrapText="1"/>
      <protection locked="0"/>
    </xf>
    <xf numFmtId="4" fontId="16" fillId="0" borderId="0" xfId="2" applyNumberFormat="1" applyFont="1" applyAlignment="1">
      <alignment vertical="top" wrapText="1"/>
    </xf>
    <xf numFmtId="4" fontId="19" fillId="0" borderId="0" xfId="2" applyNumberFormat="1" applyFont="1" applyProtection="1">
      <protection locked="0"/>
    </xf>
    <xf numFmtId="4" fontId="19" fillId="0" borderId="0" xfId="2" applyNumberFormat="1" applyFont="1" applyAlignment="1">
      <alignment vertical="top" wrapText="1"/>
    </xf>
    <xf numFmtId="0" fontId="19" fillId="0" borderId="0" xfId="2" applyFont="1" applyAlignment="1">
      <alignment horizontal="center" vertical="top"/>
    </xf>
    <xf numFmtId="0" fontId="19" fillId="0" borderId="16" xfId="2" applyFont="1" applyBorder="1" applyAlignment="1">
      <alignment vertical="top" wrapText="1"/>
    </xf>
    <xf numFmtId="165" fontId="19" fillId="0" borderId="10" xfId="2" applyNumberFormat="1" applyFont="1" applyBorder="1" applyAlignment="1" applyProtection="1">
      <alignment horizontal="right"/>
      <protection locked="0"/>
    </xf>
    <xf numFmtId="165" fontId="19" fillId="0" borderId="10" xfId="5" applyNumberFormat="1" applyFont="1" applyBorder="1" applyAlignment="1" applyProtection="1">
      <alignment horizontal="right"/>
      <protection locked="0"/>
    </xf>
    <xf numFmtId="0" fontId="19" fillId="0" borderId="10" xfId="2" applyFont="1" applyBorder="1" applyAlignment="1">
      <alignment vertical="top" wrapText="1"/>
    </xf>
    <xf numFmtId="0" fontId="19" fillId="0" borderId="17" xfId="2" applyFont="1" applyBorder="1" applyAlignment="1">
      <alignment horizontal="center" vertical="top"/>
    </xf>
    <xf numFmtId="0" fontId="16" fillId="0" borderId="18" xfId="2" applyFont="1" applyBorder="1" applyAlignment="1">
      <alignment vertical="top" wrapText="1"/>
    </xf>
    <xf numFmtId="165" fontId="16" fillId="0" borderId="0" xfId="2" applyNumberFormat="1" applyFont="1" applyAlignment="1" applyProtection="1">
      <alignment horizontal="right"/>
      <protection locked="0"/>
    </xf>
    <xf numFmtId="165" fontId="16" fillId="0" borderId="0" xfId="5" applyNumberFormat="1" applyFont="1" applyAlignment="1" applyProtection="1">
      <alignment horizontal="right"/>
      <protection locked="0"/>
    </xf>
    <xf numFmtId="165" fontId="19" fillId="0" borderId="0" xfId="2" applyNumberFormat="1" applyFont="1" applyAlignment="1" applyProtection="1">
      <alignment horizontal="right"/>
      <protection locked="0"/>
    </xf>
    <xf numFmtId="165" fontId="19" fillId="0" borderId="0" xfId="5" applyNumberFormat="1" applyFont="1" applyAlignment="1" applyProtection="1">
      <alignment horizontal="right"/>
      <protection locked="0"/>
    </xf>
    <xf numFmtId="0" fontId="21" fillId="0" borderId="18" xfId="2" applyFont="1" applyBorder="1" applyAlignment="1">
      <alignment vertical="top" wrapText="1"/>
    </xf>
    <xf numFmtId="4" fontId="1" fillId="0" borderId="0" xfId="3" applyNumberFormat="1"/>
    <xf numFmtId="0" fontId="22" fillId="0" borderId="18" xfId="2" applyFont="1" applyBorder="1" applyAlignment="1">
      <alignment vertical="top" wrapText="1"/>
    </xf>
  </cellXfs>
  <cellStyles count="6">
    <cellStyle name="Millares 2 2" xfId="5" xr:uid="{A5682FD0-86B0-4EAC-8C8B-27A4E02A75D2}"/>
    <cellStyle name="Normal" xfId="0" builtinId="0"/>
    <cellStyle name="Normal 2" xfId="3" xr:uid="{0E012615-3D0A-4526-9D78-E4BE173DA23F}"/>
    <cellStyle name="Normal 2 2" xfId="2" xr:uid="{F531CD16-7706-444B-962D-863DC1DB16F3}"/>
    <cellStyle name="Normal 4" xfId="4" xr:uid="{A7806A77-8149-4E87-8E43-8A5219E90C0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123825</xdr:colOff>
      <xdr:row>4</xdr:row>
      <xdr:rowOff>2869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7FBB72-0644-416E-A42A-DC424301C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562100" cy="1374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488947</xdr:colOff>
      <xdr:row>62</xdr:row>
      <xdr:rowOff>51857</xdr:rowOff>
    </xdr:from>
    <xdr:to>
      <xdr:col>1</xdr:col>
      <xdr:colOff>2708272</xdr:colOff>
      <xdr:row>66</xdr:row>
      <xdr:rowOff>59267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6B4C3786-3D6E-40F0-84F6-98BAC3EA8215}"/>
            </a:ext>
          </a:extLst>
        </xdr:cNvPr>
        <xdr:cNvSpPr txBox="1"/>
      </xdr:nvSpPr>
      <xdr:spPr>
        <a:xfrm>
          <a:off x="1250947" y="11862857"/>
          <a:ext cx="276225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1</xdr:col>
      <xdr:colOff>212722</xdr:colOff>
      <xdr:row>61</xdr:row>
      <xdr:rowOff>180975</xdr:rowOff>
    </xdr:from>
    <xdr:to>
      <xdr:col>1</xdr:col>
      <xdr:colOff>2841622</xdr:colOff>
      <xdr:row>61</xdr:row>
      <xdr:rowOff>180975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81A5EE5-FA7A-488C-8423-B8F75C0880FF}"/>
            </a:ext>
          </a:extLst>
        </xdr:cNvPr>
        <xdr:cNvCxnSpPr/>
      </xdr:nvCxnSpPr>
      <xdr:spPr>
        <a:xfrm>
          <a:off x="974722" y="11801475"/>
          <a:ext cx="5524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267865</xdr:colOff>
      <xdr:row>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7915674-2F7D-413F-9CB3-0D1840C17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986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209550</xdr:colOff>
      <xdr:row>62</xdr:row>
      <xdr:rowOff>40214</xdr:rowOff>
    </xdr:from>
    <xdr:to>
      <xdr:col>3</xdr:col>
      <xdr:colOff>1085850</xdr:colOff>
      <xdr:row>66</xdr:row>
      <xdr:rowOff>57148</xdr:rowOff>
    </xdr:to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AE765214-2B9B-4117-ABF1-C67D128549FC}"/>
            </a:ext>
          </a:extLst>
        </xdr:cNvPr>
        <xdr:cNvSpPr txBox="1"/>
      </xdr:nvSpPr>
      <xdr:spPr>
        <a:xfrm>
          <a:off x="1733550" y="11851214"/>
          <a:ext cx="131445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3</xdr:col>
      <xdr:colOff>1162050</xdr:colOff>
      <xdr:row>62</xdr:row>
      <xdr:rowOff>0</xdr:rowOff>
    </xdr:to>
    <xdr:cxnSp macro="">
      <xdr:nvCxnSpPr>
        <xdr:cNvPr id="6" name="4 Conector recto">
          <a:extLst>
            <a:ext uri="{FF2B5EF4-FFF2-40B4-BE49-F238E27FC236}">
              <a16:creationId xmlns:a16="http://schemas.microsoft.com/office/drawing/2014/main" id="{B678DACA-B173-4C85-81CF-902FD46B653B}"/>
            </a:ext>
          </a:extLst>
        </xdr:cNvPr>
        <xdr:cNvCxnSpPr/>
      </xdr:nvCxnSpPr>
      <xdr:spPr>
        <a:xfrm>
          <a:off x="1524000" y="11811000"/>
          <a:ext cx="15240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62</xdr:row>
      <xdr:rowOff>49739</xdr:rowOff>
    </xdr:from>
    <xdr:to>
      <xdr:col>3</xdr:col>
      <xdr:colOff>1114425</xdr:colOff>
      <xdr:row>66</xdr:row>
      <xdr:rowOff>66673</xdr:rowOff>
    </xdr:to>
    <xdr:sp macro="" textlink="">
      <xdr:nvSpPr>
        <xdr:cNvPr id="7" name="9 CuadroTexto">
          <a:extLst>
            <a:ext uri="{FF2B5EF4-FFF2-40B4-BE49-F238E27FC236}">
              <a16:creationId xmlns:a16="http://schemas.microsoft.com/office/drawing/2014/main" id="{EDCF2893-5077-4A4D-BBA5-1AEAE5369C63}"/>
            </a:ext>
          </a:extLst>
        </xdr:cNvPr>
        <xdr:cNvSpPr txBox="1"/>
      </xdr:nvSpPr>
      <xdr:spPr>
        <a:xfrm>
          <a:off x="1762125" y="11860739"/>
          <a:ext cx="1285875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105833</xdr:colOff>
      <xdr:row>64</xdr:row>
      <xdr:rowOff>2115</xdr:rowOff>
    </xdr:from>
    <xdr:to>
      <xdr:col>1</xdr:col>
      <xdr:colOff>2734733</xdr:colOff>
      <xdr:row>64</xdr:row>
      <xdr:rowOff>2115</xdr:rowOff>
    </xdr:to>
    <xdr:cxnSp macro="">
      <xdr:nvCxnSpPr>
        <xdr:cNvPr id="2" name="4 Conector recto">
          <a:extLst>
            <a:ext uri="{FF2B5EF4-FFF2-40B4-BE49-F238E27FC236}">
              <a16:creationId xmlns:a16="http://schemas.microsoft.com/office/drawing/2014/main" id="{F40DBAF5-506E-48C7-A074-FC9DF6BB4DD5}"/>
            </a:ext>
          </a:extLst>
        </xdr:cNvPr>
        <xdr:cNvCxnSpPr/>
      </xdr:nvCxnSpPr>
      <xdr:spPr>
        <a:xfrm>
          <a:off x="867833" y="12194115"/>
          <a:ext cx="6572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64</xdr:row>
      <xdr:rowOff>30689</xdr:rowOff>
    </xdr:from>
    <xdr:to>
      <xdr:col>3</xdr:col>
      <xdr:colOff>942975</xdr:colOff>
      <xdr:row>68</xdr:row>
      <xdr:rowOff>47623</xdr:rowOff>
    </xdr:to>
    <xdr:sp macro="" textlink="">
      <xdr:nvSpPr>
        <xdr:cNvPr id="3" name="9 CuadroTexto">
          <a:extLst>
            <a:ext uri="{FF2B5EF4-FFF2-40B4-BE49-F238E27FC236}">
              <a16:creationId xmlns:a16="http://schemas.microsoft.com/office/drawing/2014/main" id="{59D16AED-A661-414F-8C1A-96504F17FD3A}"/>
            </a:ext>
          </a:extLst>
        </xdr:cNvPr>
        <xdr:cNvSpPr txBox="1"/>
      </xdr:nvSpPr>
      <xdr:spPr>
        <a:xfrm>
          <a:off x="1866900" y="12222689"/>
          <a:ext cx="118110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01CCA6-DE1A-41E0-9939-651F315DC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7166" cy="194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64</xdr:row>
      <xdr:rowOff>0</xdr:rowOff>
    </xdr:from>
    <xdr:to>
      <xdr:col>4</xdr:col>
      <xdr:colOff>0</xdr:colOff>
      <xdr:row>64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5CF6BE2C-CFEA-48B8-B66B-65BF56D74606}"/>
            </a:ext>
          </a:extLst>
        </xdr:cNvPr>
        <xdr:cNvCxnSpPr/>
      </xdr:nvCxnSpPr>
      <xdr:spPr>
        <a:xfrm>
          <a:off x="1552575" y="12192000"/>
          <a:ext cx="14954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64</xdr:row>
      <xdr:rowOff>19050</xdr:rowOff>
    </xdr:from>
    <xdr:to>
      <xdr:col>1</xdr:col>
      <xdr:colOff>2609850</xdr:colOff>
      <xdr:row>68</xdr:row>
      <xdr:rowOff>26460</xdr:rowOff>
    </xdr:to>
    <xdr:sp macro="" textlink="">
      <xdr:nvSpPr>
        <xdr:cNvPr id="6" name="9 CuadroTexto">
          <a:extLst>
            <a:ext uri="{FF2B5EF4-FFF2-40B4-BE49-F238E27FC236}">
              <a16:creationId xmlns:a16="http://schemas.microsoft.com/office/drawing/2014/main" id="{F550DABD-BC44-4A56-ACAB-619C236F2CD2}"/>
            </a:ext>
          </a:extLst>
        </xdr:cNvPr>
        <xdr:cNvSpPr txBox="1"/>
      </xdr:nvSpPr>
      <xdr:spPr>
        <a:xfrm>
          <a:off x="1152525" y="12211050"/>
          <a:ext cx="371475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o%20Fracciones%202do%20trim%202026.xlsx" TargetMode="External"/><Relationship Id="rId2" Type="http://schemas.openxmlformats.org/officeDocument/2006/relationships/externalLinkPath" Target="file:///C:\Users\Omar%20Palacios\Desktop\Yareli\14.-PEF\2do%20trim\Formato%20Fracciones%202do%20trim%202026.xlsx" TargetMode="External"/><Relationship Id="rId1" Type="http://schemas.openxmlformats.org/officeDocument/2006/relationships/externalLinkPath" Target="/Users/Omar%20Palacios/Desktop/Yareli/14.-PEF/2do%20trim/Formato%20Fracciones%202do%20trim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P.%20David%20Hern&#225;ndez/Documents/Documentos%20hasta%2007%20de%20septiembre%202021/financieros%20mensuales%202019/Diciembre%202019/Definitivo%20a%20publicar/Exceles/0361_IDF_AUGT_000_1904.xlsx" TargetMode="External"/><Relationship Id="rId1" Type="http://schemas.openxmlformats.org/officeDocument/2006/relationships/externalLinkPath" Target="/Users/CP.%20David%20Hern&#225;ndez/Documents/Documentos%20hasta%2007%20de%20septiembre%202021/financieros%20mensuales%202019/Diciembre%202019/Definitivo%20a%20publicar/Exceles/0361_IDF_AUGT_000_1904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DRF/Documents/2025/Informe%20FInanciero%20Mensual/2512/Papel%20de%20trabajo%20Estados%20Financieros%20diciembre%202025.xlsm" TargetMode="External"/><Relationship Id="rId2" Type="http://schemas.openxmlformats.org/officeDocument/2006/relationships/externalLinkPath" Target="file:///C:\Users\DRF\Documents\2025\Informe%20FInanciero%20Mensual\2512\Papel%20de%20trabajo%20Estados%20Financieros%20diciembre%202025.xlsm" TargetMode="External"/><Relationship Id="rId1" Type="http://schemas.openxmlformats.org/officeDocument/2006/relationships/externalLinkPath" Target="/Users/DRF/Documents/2025/Informe%20FInanciero%20Mensual/2512/Papel%20de%20trabajo%20Estados%20Financieros%20diciembre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OTA"/>
      <sheetName val="Aspectos a considerar"/>
      <sheetName val="Hoja de trabajo"/>
      <sheetName val="Hoja1"/>
      <sheetName val="Fracción I 2026"/>
      <sheetName val="Fracción II 1er 2026"/>
      <sheetName val="Fracción II 3er 2026"/>
      <sheetName val="Fracción II 4to 2026"/>
      <sheetName val="Fracción III 1er 2026"/>
      <sheetName val="Fracción II 2do 2026"/>
      <sheetName val="Fracción III 2do 2026"/>
      <sheetName val="Fracción III 3er 2026"/>
      <sheetName val="Fracción III 4to 2026"/>
      <sheetName val="Edo Act 1er 2026"/>
      <sheetName val="ESF-art 37"/>
      <sheetName val="EA- art 37"/>
      <sheetName val="Edo Act 2do 2026"/>
      <sheetName val="Edo Act 3er 2026"/>
      <sheetName val="Edo Act 4to 2026"/>
      <sheetName val="Fracción V 1er 2026"/>
      <sheetName val="Fracción V 2do 2026"/>
      <sheetName val="Fracción V 3er 2026"/>
      <sheetName val="Fracción V 4to 2026"/>
    </sheetNames>
    <sheetDataSet>
      <sheetData sheetId="0"/>
      <sheetData sheetId="1"/>
      <sheetData sheetId="2">
        <row r="2">
          <cell r="A2" t="str">
            <v>UNIVERSIDAD DE GUANAJUATO</v>
          </cell>
        </row>
        <row r="30">
          <cell r="J30">
            <v>586584</v>
          </cell>
        </row>
        <row r="32">
          <cell r="J32">
            <v>0</v>
          </cell>
        </row>
        <row r="34">
          <cell r="J34">
            <v>5427.49701</v>
          </cell>
        </row>
      </sheetData>
      <sheetData sheetId="3">
        <row r="1">
          <cell r="B1" t="str">
            <v>ELEGIR INSTITUCIÓN EN ESTE CATÁLOGO</v>
          </cell>
          <cell r="C1" t="str">
            <v>Elegir Institución en Hoja de trabajo</v>
          </cell>
        </row>
        <row r="2">
          <cell r="B2" t="str">
            <v>UNIVERSIDAD AUTÓNOMA DE AGUASCALIENTES</v>
          </cell>
          <cell r="C2" t="str">
            <v>U. A. de Aguascalientes</v>
          </cell>
        </row>
        <row r="3">
          <cell r="B3" t="str">
            <v>UNIVERSIDAD AUTÓNOMA DE BAJA CALIFORNIA</v>
          </cell>
          <cell r="C3" t="str">
            <v>U. A. de Baja California</v>
          </cell>
        </row>
        <row r="4">
          <cell r="B4" t="str">
            <v>UNIVERSIDAD AUTÓNOMA DE BAJA CALIFORNIA SUR</v>
          </cell>
          <cell r="C4" t="str">
            <v>U. A. de Baja California Sur</v>
          </cell>
        </row>
        <row r="5">
          <cell r="B5" t="str">
            <v>UNIVERSIDAD AUTÓNOMA DE CAMPECHE</v>
          </cell>
          <cell r="C5" t="str">
            <v>U. A. de Campeche</v>
          </cell>
        </row>
        <row r="6">
          <cell r="B6" t="str">
            <v>UNIVERSIDAD AUTÓNOMA DEL CARMEN</v>
          </cell>
          <cell r="C6" t="str">
            <v>U. A. del Carmen</v>
          </cell>
        </row>
        <row r="7">
          <cell r="B7" t="str">
            <v>UNIVERSIDAD AUTÓNOMA DE COAHUILA</v>
          </cell>
          <cell r="C7" t="str">
            <v>U. A. de Coahuila</v>
          </cell>
        </row>
        <row r="8">
          <cell r="B8" t="str">
            <v>UNIVERSIDAD DE COLIMA</v>
          </cell>
          <cell r="C8" t="str">
            <v>U. de Colima</v>
          </cell>
        </row>
        <row r="9">
          <cell r="B9" t="str">
            <v>UNIVERSIDAD AUTÓNOMA DE CHIAPAS</v>
          </cell>
          <cell r="C9" t="str">
            <v>U. A. de Chiapas</v>
          </cell>
        </row>
        <row r="10">
          <cell r="B10" t="str">
            <v>UNIVERSIDAD AUTÓNOMA DE CHIHUAHUA</v>
          </cell>
          <cell r="C10" t="str">
            <v>U. A. de Chihuahua</v>
          </cell>
        </row>
        <row r="11">
          <cell r="B11" t="str">
            <v>UNIVERSIDAD AUTÓNOMA DE CIUDAD JUÁREZ</v>
          </cell>
          <cell r="C11" t="str">
            <v>U. A. de Ciudad Juárez</v>
          </cell>
        </row>
        <row r="12">
          <cell r="B12" t="str">
            <v>UNIVERSIDAD JUÁREZ DEL ESTADO DE DURANGO</v>
          </cell>
          <cell r="C12" t="str">
            <v>U. Juárez del Edo. de Durango</v>
          </cell>
        </row>
        <row r="13">
          <cell r="B13" t="str">
            <v>UNIVERSIDAD DE GUANAJUATO</v>
          </cell>
          <cell r="C13" t="str">
            <v>U. de Guanajuato</v>
          </cell>
        </row>
        <row r="14">
          <cell r="B14" t="str">
            <v>UNIVERSIDAD AUTÓNOMA DE GUERRERO</v>
          </cell>
          <cell r="C14" t="str">
            <v>U. A. de Guerrero</v>
          </cell>
        </row>
        <row r="15">
          <cell r="B15" t="str">
            <v>UNIVERSIDAD AUTÓNOMA DEL ESTADO DE HIDALGO</v>
          </cell>
          <cell r="C15" t="str">
            <v>U. A. del Edo. de  Hidalgo</v>
          </cell>
        </row>
        <row r="16">
          <cell r="B16" t="str">
            <v>UNIVERSIDAD DE GUADALAJARA</v>
          </cell>
          <cell r="C16" t="str">
            <v>U. de Guadalajara</v>
          </cell>
        </row>
        <row r="17">
          <cell r="B17" t="str">
            <v>UNIVERSIDAD AUTÓNOMA DEL ESTADO DE MÉXICO</v>
          </cell>
          <cell r="C17" t="str">
            <v>U. A. del Edo. de México</v>
          </cell>
        </row>
        <row r="18">
          <cell r="B18" t="str">
            <v>UNIVERSIDAD MICHOACANA DE SAN NICOLÁS DE HIDALGO</v>
          </cell>
          <cell r="C18" t="str">
            <v>U. Michoacana de San Nicolás de Hidalgo</v>
          </cell>
        </row>
        <row r="19">
          <cell r="B19" t="str">
            <v>UNIVERSIDAD AUTÓNOMA DEL ESTADO DE MORELOS</v>
          </cell>
          <cell r="C19" t="str">
            <v>U. A. del Edo. de Morelos</v>
          </cell>
        </row>
        <row r="20">
          <cell r="B20" t="str">
            <v>UNIVERSIDAD AUTÓNOMA DE NAYARIT</v>
          </cell>
          <cell r="C20" t="str">
            <v>U. A. de Nayarit</v>
          </cell>
        </row>
        <row r="21">
          <cell r="B21" t="str">
            <v>UNIVERSIDAD AUTÓNOMA DE NUEVO LEÓN</v>
          </cell>
          <cell r="C21" t="str">
            <v>U. A. de Nuevo León</v>
          </cell>
        </row>
        <row r="22">
          <cell r="B22" t="str">
            <v>UNIVERSIDAD AUTÓNOMA "BENITO JUÁREZ" DE OAXACA</v>
          </cell>
          <cell r="C22" t="str">
            <v>U. A. "Benito Juárez" de Oaxaca</v>
          </cell>
        </row>
        <row r="23">
          <cell r="B23" t="str">
            <v>BENEMÉRITA UNIVERSIDAD AUTÓNOMA DE PUEBLA</v>
          </cell>
          <cell r="C23" t="str">
            <v>B. U. A. de Puebla</v>
          </cell>
        </row>
        <row r="24">
          <cell r="B24" t="str">
            <v>UNIVERSIDAD AUTÓNOMA DE QUERÉTARO</v>
          </cell>
          <cell r="C24" t="str">
            <v>U. A. de Querétaro</v>
          </cell>
        </row>
        <row r="25">
          <cell r="B25" t="str">
            <v>UNIVERSIDAD AUTÓNOMA DEL ESTADO DE QUINTANA ROO</v>
          </cell>
          <cell r="C25" t="str">
            <v>U. A del Edo. de Quintana Roo</v>
          </cell>
        </row>
        <row r="26">
          <cell r="B26" t="str">
            <v>UNIVERSIDAD AUTÓNOMA DE SAN LUIS POTOSÍ</v>
          </cell>
          <cell r="C26" t="str">
            <v>U. A. de San Luis Potosí</v>
          </cell>
        </row>
        <row r="27">
          <cell r="B27" t="str">
            <v>UNIVERSIDAD AUTÓNOMA DE SINALOA</v>
          </cell>
          <cell r="C27" t="str">
            <v>U. A. de Sinaloa</v>
          </cell>
        </row>
        <row r="28">
          <cell r="B28" t="str">
            <v>UNIVERSIDAD AUTÓNOMA DE OCCIDENTE</v>
          </cell>
          <cell r="C28" t="str">
            <v>U. A. de Occidente</v>
          </cell>
        </row>
        <row r="29">
          <cell r="B29" t="str">
            <v>UNIVERSIDAD DE SONORA</v>
          </cell>
          <cell r="C29" t="str">
            <v>U. de Sonora</v>
          </cell>
        </row>
        <row r="30">
          <cell r="B30" t="str">
            <v>INSTITUTO TECNOLÓGICO DE SONORA</v>
          </cell>
          <cell r="C30" t="str">
            <v>Instituto Tecnológico de Sonora</v>
          </cell>
        </row>
        <row r="31">
          <cell r="B31" t="str">
            <v>UNIVERSIDAD JUÁREZ AUTÓNOMA DE TABASCO</v>
          </cell>
          <cell r="C31" t="str">
            <v>U. Juárez A. de Tabasco</v>
          </cell>
        </row>
        <row r="32">
          <cell r="B32" t="str">
            <v>UNIVERSIDAD AUTÓNOMA DE TAMAULIPAS</v>
          </cell>
          <cell r="C32" t="str">
            <v>U. A. de Tamaulipas</v>
          </cell>
        </row>
        <row r="33">
          <cell r="B33" t="str">
            <v>UNIVERSIDAD AUTÓNOMA DE TLAXCALA</v>
          </cell>
          <cell r="C33" t="str">
            <v>U. A. de Tlaxcala</v>
          </cell>
        </row>
        <row r="34">
          <cell r="B34" t="str">
            <v>UNIVERSIDAD VERACRUZANA</v>
          </cell>
          <cell r="C34" t="str">
            <v>U. Veracruzana</v>
          </cell>
        </row>
        <row r="35">
          <cell r="B35" t="str">
            <v>UNIVERSIDAD AUTÓNOMA DE YUCATÁN</v>
          </cell>
          <cell r="C35" t="str">
            <v>U. A. de Yucatán</v>
          </cell>
        </row>
        <row r="36">
          <cell r="B36" t="str">
            <v>UNIVERSIDAD AUTÓNOMA DE ZACATECAS "FRANCISCO GARCÍA SALINAS"</v>
          </cell>
          <cell r="C36" t="str">
            <v>U. A. de Zacatecas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42">
          <cell r="E42">
            <v>8586.5558399999973</v>
          </cell>
          <cell r="I42">
            <v>29665.461010000006</v>
          </cell>
          <cell r="M42">
            <v>0</v>
          </cell>
        </row>
      </sheetData>
      <sheetData sheetId="11"/>
      <sheetData sheetId="12"/>
      <sheetData sheetId="13">
        <row r="11">
          <cell r="E11">
            <v>787760</v>
          </cell>
        </row>
        <row r="12">
          <cell r="E12">
            <v>0</v>
          </cell>
        </row>
        <row r="13">
          <cell r="E13">
            <v>0</v>
          </cell>
        </row>
        <row r="20">
          <cell r="E20">
            <v>470689.90836499969</v>
          </cell>
        </row>
        <row r="21">
          <cell r="E21">
            <v>5178.5359300000009</v>
          </cell>
        </row>
        <row r="22">
          <cell r="E22">
            <v>46788.374649999998</v>
          </cell>
        </row>
        <row r="23">
          <cell r="E2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de Guanajuato, Gobierno del Estado de Guanajuato (a)</v>
          </cell>
        </row>
        <row r="14">
          <cell r="C14" t="str">
            <v>Al 31 de diciembre de 2018 y al 31 de diciembre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fe p trimestr"/>
      <sheetName val="Datos Maestros para REF"/>
      <sheetName val="PANEL"/>
      <sheetName val="ESF UG"/>
      <sheetName val="EA UG"/>
      <sheetName val="EVHP UG"/>
      <sheetName val="EFE UG"/>
      <sheetName val="Notas"/>
      <sheetName val="Nota Inversiones"/>
      <sheetName val="Balanza Matriz"/>
      <sheetName val="Hoja de trabajo EFF"/>
      <sheetName val="ESF inf adicional"/>
      <sheetName val="EA in adicional"/>
      <sheetName val="Nota 1"/>
      <sheetName val="Nota 2"/>
      <sheetName val="Nota 3"/>
      <sheetName val="Nota 5"/>
      <sheetName val="Nota 6"/>
      <sheetName val="Nota 7"/>
      <sheetName val="Nota 8"/>
      <sheetName val="Nota 8.1"/>
      <sheetName val="Nota 8.2"/>
      <sheetName val="Nota 9"/>
      <sheetName val="Nota 10"/>
      <sheetName val="Nota 1 Pasivo"/>
      <sheetName val="Nota 1.1 pasivo"/>
      <sheetName val="Nota 2 pasivo"/>
      <sheetName val="Nota 3 pasivos"/>
      <sheetName val="Nota 1 resultados"/>
      <sheetName val="Nota 2 resultados"/>
      <sheetName val="Nota 3 resultados"/>
      <sheetName val="Nota 3.1 resultados"/>
      <sheetName val="Nota 3.2 resultados"/>
      <sheetName val="Nota 1 hacienda pública"/>
      <sheetName val="Nota 1.1 hacienda pública"/>
      <sheetName val="Nota 1 flujo de efectivo"/>
      <sheetName val="Nota 2 flujo de efectivo"/>
      <sheetName val="Hoja2"/>
      <sheetName val="Altas y bajas AF"/>
      <sheetName val="Devengados"/>
      <sheetName val="Devengados nov+"/>
      <sheetName val="ESF-art 38"/>
      <sheetName val="Hoja1"/>
      <sheetName val="EA- art 38"/>
      <sheetName val="Hoja4"/>
      <sheetName val="ACT - Trimes"/>
      <sheetName val="ESF - Trimes"/>
      <sheetName val="EVHP - Trimes"/>
      <sheetName val="ECSF - Trimes"/>
      <sheetName val="EFE - Trimes"/>
      <sheetName val="EAA - Trimes"/>
      <sheetName val="EADOP - trim"/>
      <sheetName val="Notas- ESF -trim"/>
      <sheetName val="Notas - ACT-Trim"/>
      <sheetName val="Notas - VHP- Trim"/>
      <sheetName val="Notas -EFE-Trim"/>
      <sheetName val="CRUCES"/>
      <sheetName val="LDF"/>
      <sheetName val="Notas a los Edos Financieros"/>
      <sheetName val="Conciliacion_Ig"/>
      <sheetName val="Conciliacion_Eg"/>
      <sheetName val="Memoria"/>
      <sheetName val="Memoria (II)"/>
    </sheetNames>
    <sheetDataSet>
      <sheetData sheetId="0"/>
      <sheetData sheetId="1">
        <row r="1">
          <cell r="AS1" t="str">
            <v>Tipo</v>
          </cell>
          <cell r="AU1" t="str">
            <v>MESCOM</v>
          </cell>
          <cell r="AX1" t="str">
            <v>TEXTOCOMP</v>
          </cell>
        </row>
        <row r="2">
          <cell r="AM2" t="str">
            <v>ESTADO FINANCIERO</v>
          </cell>
          <cell r="AO2" t="str">
            <v>MES</v>
          </cell>
          <cell r="AQ2" t="str">
            <v>TEXTO OK</v>
          </cell>
          <cell r="AS2" t="str">
            <v>5 años</v>
          </cell>
          <cell r="AU2" t="str">
            <v>Enero</v>
          </cell>
          <cell r="AX2" t="str">
            <v>Al 31 de Enero 2025 y Diciembre de 2024, 2023, 2022 y 2021</v>
          </cell>
        </row>
        <row r="3">
          <cell r="AM3" t="str">
            <v>Estado de Situación Financiera</v>
          </cell>
          <cell r="AO3" t="str">
            <v>Enero</v>
          </cell>
          <cell r="AQ3" t="str">
            <v>al 31 de Enero de 2025 y al 31 de Diciembre 2024</v>
          </cell>
          <cell r="AS3" t="str">
            <v>Variaciones</v>
          </cell>
          <cell r="AU3" t="str">
            <v>Enero</v>
          </cell>
          <cell r="AX3" t="str">
            <v>Al 31 de Enero 2025 y Diciembre de 2024, 2023, 2022 y 2021</v>
          </cell>
        </row>
        <row r="4">
          <cell r="AM4" t="str">
            <v>Estado de Actividades</v>
          </cell>
          <cell r="AO4" t="str">
            <v>Enero</v>
          </cell>
          <cell r="AQ4" t="str">
            <v>del 01 de Enero al 31 de Enero 2025 y del 01 de Enero  al 31 de Diciembre 2024</v>
          </cell>
          <cell r="AS4" t="str">
            <v>5 años</v>
          </cell>
          <cell r="AU4" t="str">
            <v>Febrero</v>
          </cell>
          <cell r="AX4" t="str">
            <v>Al 29 de Febrero 2025 y Diciembre de 2024, 2023, 2022 y 2021</v>
          </cell>
        </row>
        <row r="5">
          <cell r="AM5" t="str">
            <v>Estado de Flujos de Efectivo</v>
          </cell>
          <cell r="AO5" t="str">
            <v>Enero</v>
          </cell>
          <cell r="AQ5" t="str">
            <v>del 01 de Enero al 31 de Enero 2025 y del 01 de Enero  al 31 de Diciembre de 2024</v>
          </cell>
          <cell r="AS5" t="str">
            <v>Variaciones</v>
          </cell>
          <cell r="AU5" t="str">
            <v>Febrero</v>
          </cell>
          <cell r="AX5" t="str">
            <v>Al 29 de Febrero 2025 y Diciembre de 2024, 2023, 2022 y 2021</v>
          </cell>
        </row>
        <row r="6">
          <cell r="AM6" t="str">
            <v>Estado de Variación en la Hacienda Pública</v>
          </cell>
          <cell r="AO6" t="str">
            <v>Enero</v>
          </cell>
          <cell r="AQ6" t="str">
            <v>del 01 de Enero al 31 de Enero 2025 y del 01 de Enero  al 31 de Diciembre de 2024</v>
          </cell>
          <cell r="AS6" t="str">
            <v>5 años</v>
          </cell>
          <cell r="AU6" t="str">
            <v>Marzo</v>
          </cell>
          <cell r="AX6" t="str">
            <v>Al 31 de Marzo 2025 y Diciembre de 2024, 2023, 2022 y 2021</v>
          </cell>
        </row>
        <row r="7">
          <cell r="AM7" t="str">
            <v>Estado de Situación Financiera</v>
          </cell>
          <cell r="AO7" t="str">
            <v>Febrero</v>
          </cell>
          <cell r="AQ7" t="str">
            <v>al 28 de Febrero de 2025 y al 31 de Diciembre 2024</v>
          </cell>
          <cell r="AS7" t="str">
            <v>Variaciones</v>
          </cell>
          <cell r="AU7" t="str">
            <v>Marzo</v>
          </cell>
          <cell r="AX7" t="str">
            <v>Al 31 de Marzo 2025 y Diciembre de 2024, 2023, 2022 y 2021</v>
          </cell>
        </row>
        <row r="8">
          <cell r="AM8" t="str">
            <v>Estado de Actividades</v>
          </cell>
          <cell r="AO8" t="str">
            <v>Febrero</v>
          </cell>
          <cell r="AQ8" t="str">
            <v>del 01 de Enero al 28 de Febrero 2025 y del 01 de Enero  al 31 de Diciembre 2024</v>
          </cell>
          <cell r="AS8" t="str">
            <v>5 años</v>
          </cell>
          <cell r="AU8" t="str">
            <v>Abril</v>
          </cell>
          <cell r="AX8" t="str">
            <v>Al 30 de Abril 2025 y Diciembre de 2024, 2023, 2022 y 2021</v>
          </cell>
        </row>
        <row r="9">
          <cell r="AM9" t="str">
            <v>Estado de Flujos de Efectivo</v>
          </cell>
          <cell r="AO9" t="str">
            <v>Febrero</v>
          </cell>
          <cell r="AQ9" t="str">
            <v>del 01 de Enero al 28 de Febrero 2025 y del 01 de Enero  al 31 de Diciembre de 2024</v>
          </cell>
          <cell r="AS9" t="str">
            <v>Variaciones</v>
          </cell>
          <cell r="AU9" t="str">
            <v>Abril</v>
          </cell>
          <cell r="AX9" t="str">
            <v>Al 30 de Abril 2025 y Diciembre de 2024, 2023, 2022 y 2021</v>
          </cell>
        </row>
        <row r="10">
          <cell r="AM10" t="str">
            <v>Estado de Variación en la Hacienda Pública</v>
          </cell>
          <cell r="AO10" t="str">
            <v>Febrero</v>
          </cell>
          <cell r="AQ10" t="str">
            <v>del 01 de Enero al 28 de Febrero 2025 y del 01  al 31 de Diciembre de 2024</v>
          </cell>
          <cell r="AS10" t="str">
            <v>5 años</v>
          </cell>
          <cell r="AU10" t="str">
            <v>Mayo</v>
          </cell>
          <cell r="AX10" t="str">
            <v>Al 31 de Mayo 2025 y Diciembre de 2024, 2023, 2022 y 2021</v>
          </cell>
        </row>
        <row r="11">
          <cell r="AM11" t="str">
            <v>Estado de Situación Financiera</v>
          </cell>
          <cell r="AO11" t="str">
            <v>Marzo</v>
          </cell>
          <cell r="AQ11" t="str">
            <v>al 31 de Marzo de 2025 y al 31 de Diciembre 2024</v>
          </cell>
          <cell r="AS11" t="str">
            <v>Variaciones</v>
          </cell>
          <cell r="AU11" t="str">
            <v>Mayo</v>
          </cell>
          <cell r="AX11" t="str">
            <v>Al 31 de Mayo 2025 y Diciembre de 2024, 2023, 2022 y 2021</v>
          </cell>
        </row>
        <row r="12">
          <cell r="AM12" t="str">
            <v>Estado de Actividades</v>
          </cell>
          <cell r="AO12" t="str">
            <v>Marzo</v>
          </cell>
          <cell r="AQ12" t="str">
            <v>del 01 de Enero al 31 de Marzo 2025 y del 01 de Enero  al 31 de Diciembre 2024</v>
          </cell>
          <cell r="AS12" t="str">
            <v>5 años</v>
          </cell>
          <cell r="AU12" t="str">
            <v>Junio</v>
          </cell>
          <cell r="AX12" t="str">
            <v>Al 30 de Junio 2025 y Diciembre de 2024, 2023, 2022 y 2021</v>
          </cell>
        </row>
        <row r="13">
          <cell r="AM13" t="str">
            <v>Estado de Flujos de Efectivo</v>
          </cell>
          <cell r="AO13" t="str">
            <v>Marzo</v>
          </cell>
          <cell r="AQ13" t="str">
            <v>del 01 de Enero al 31 de Marzo 2025 y del 01 de Enero  al 31 de Diciembre de 2024</v>
          </cell>
          <cell r="AS13" t="str">
            <v>Variaciones</v>
          </cell>
          <cell r="AU13" t="str">
            <v>Junio</v>
          </cell>
          <cell r="AX13" t="str">
            <v>Al 30 de Junio 2025 y Diciembre de 2024, 2023, 2022 y 2021</v>
          </cell>
        </row>
        <row r="14">
          <cell r="AM14" t="str">
            <v>Estado de Variación en la Hacienda Pública</v>
          </cell>
          <cell r="AO14" t="str">
            <v>Marzo</v>
          </cell>
          <cell r="AQ14" t="str">
            <v>del 01 de Enero al 31 de Marzo 2025 y del 01  al 31 de Diciembre de 2024</v>
          </cell>
          <cell r="AS14" t="str">
            <v>5 años</v>
          </cell>
          <cell r="AU14" t="str">
            <v>Julio</v>
          </cell>
          <cell r="AX14" t="str">
            <v>Al 31 de Julio 2025 y Diciembre de 2024, 2023, 2022 y 2021</v>
          </cell>
        </row>
        <row r="15">
          <cell r="AM15" t="str">
            <v>Estado de Situación Financiera</v>
          </cell>
          <cell r="AO15" t="str">
            <v>Abril</v>
          </cell>
          <cell r="AQ15" t="str">
            <v>al 30 de Abril de 2025 y al 31 de Diciembre 2024</v>
          </cell>
          <cell r="AS15" t="str">
            <v>Variaciones</v>
          </cell>
          <cell r="AU15" t="str">
            <v>Julio</v>
          </cell>
          <cell r="AX15" t="str">
            <v>Al 31 de Julio 2025 y Diciembre de 2024, 2023, 2022 y 2021</v>
          </cell>
        </row>
        <row r="16">
          <cell r="AM16" t="str">
            <v>Estado de Actividades</v>
          </cell>
          <cell r="AO16" t="str">
            <v>Abril</v>
          </cell>
          <cell r="AQ16" t="str">
            <v>del 01 de Enero al 30 de Abril 2025 y del 01 de Enero  al 31 de Diciembre 2024</v>
          </cell>
          <cell r="AS16" t="str">
            <v>5 años</v>
          </cell>
          <cell r="AU16" t="str">
            <v>Agosto</v>
          </cell>
          <cell r="AX16" t="str">
            <v>Al 31 de Agosto 2025 y Diciembre de 2024, 2023, 2022 y 2021</v>
          </cell>
        </row>
        <row r="17">
          <cell r="AM17" t="str">
            <v>Estado de Flujos de Efectivo</v>
          </cell>
          <cell r="AO17" t="str">
            <v>Abril</v>
          </cell>
          <cell r="AQ17" t="str">
            <v>del 01 de Enero al 30 de Abril 2025 y del 01 de Enero  al 31 de Diciembre de 2024</v>
          </cell>
          <cell r="AS17" t="str">
            <v>Variaciones</v>
          </cell>
          <cell r="AU17" t="str">
            <v>Agosto</v>
          </cell>
          <cell r="AX17" t="str">
            <v>Al 31 de Agosto 2025 y Diciembre de 2024, 2023, 2022 y 2021</v>
          </cell>
        </row>
        <row r="18">
          <cell r="AM18" t="str">
            <v>Estado de Variación en la Hacienda Pública</v>
          </cell>
          <cell r="AO18" t="str">
            <v>Abril</v>
          </cell>
          <cell r="AQ18" t="str">
            <v>del 01 de Enero al 30 de Abril 2025 y del 01  al 31 de Diciembre de 2024</v>
          </cell>
          <cell r="AS18" t="str">
            <v>5 años</v>
          </cell>
          <cell r="AU18" t="str">
            <v>Septiembre</v>
          </cell>
          <cell r="AX18" t="str">
            <v>Al 30 de Septiembre 2025 y Diciembre de 2024, 2023, 2022 y 2021</v>
          </cell>
        </row>
        <row r="19">
          <cell r="AM19" t="str">
            <v>Estado de Situación Financiera</v>
          </cell>
          <cell r="AO19" t="str">
            <v>Mayo</v>
          </cell>
          <cell r="AQ19" t="str">
            <v>al 31 de Mayo de 2025 y al 31 de Diciembre 2024</v>
          </cell>
          <cell r="AS19" t="str">
            <v>Variaciones</v>
          </cell>
          <cell r="AU19" t="str">
            <v>Septiembre</v>
          </cell>
          <cell r="AX19" t="str">
            <v>Al 30 de Septiembre 2025 y Diciembre de 2024, 2023, 2022 y 2021</v>
          </cell>
        </row>
        <row r="20">
          <cell r="AM20" t="str">
            <v>Estado de Actividades</v>
          </cell>
          <cell r="AO20" t="str">
            <v>Mayo</v>
          </cell>
          <cell r="AQ20" t="str">
            <v>del 01 de Enero al 31 de Mayo 2025 y del 01 de Enero  al 31 de Diciembre 2024</v>
          </cell>
          <cell r="AS20" t="str">
            <v>5 años</v>
          </cell>
          <cell r="AU20" t="str">
            <v>Octubre</v>
          </cell>
          <cell r="AX20" t="str">
            <v>Al 31 de Octubre 2025 y Diciembre de 2024, 2023, 2022 y 2021</v>
          </cell>
        </row>
        <row r="21">
          <cell r="AM21" t="str">
            <v>Estado de Flujos de Efectivo</v>
          </cell>
          <cell r="AO21" t="str">
            <v>Mayo</v>
          </cell>
          <cell r="AQ21" t="str">
            <v>del 01 de Enero al 31 de Mayo 2025 y del 01 de Enero  al 31 de Diciembre de 2024</v>
          </cell>
          <cell r="AS21" t="str">
            <v>Variaciones</v>
          </cell>
          <cell r="AU21" t="str">
            <v>Octubre</v>
          </cell>
          <cell r="AX21" t="str">
            <v>Al 31 de Octubre 2025 y Diciembre de 2024, 2023, 2022 y 2021</v>
          </cell>
        </row>
        <row r="22">
          <cell r="AM22" t="str">
            <v>Estado de Variación en la Hacienda Pública</v>
          </cell>
          <cell r="AO22" t="str">
            <v>Mayo</v>
          </cell>
          <cell r="AQ22" t="str">
            <v>del 01 de Enero al 31 de Mayo 2025 y del 01  al 31 de Diciembre de 2024</v>
          </cell>
          <cell r="AS22" t="str">
            <v>5 años</v>
          </cell>
          <cell r="AU22" t="str">
            <v>Noviembre</v>
          </cell>
          <cell r="AX22" t="str">
            <v>Al 30 de Noviembre 2025 y Diciembre de 2024, 2023, 2022 y 2021</v>
          </cell>
        </row>
        <row r="23">
          <cell r="AM23" t="str">
            <v>Estado de Situación Financiera</v>
          </cell>
          <cell r="AO23" t="str">
            <v>Junio</v>
          </cell>
          <cell r="AQ23" t="str">
            <v>al 30 de Junio de 2025 y al 31 de Diciembre 2024</v>
          </cell>
          <cell r="AS23" t="str">
            <v>Variaciones</v>
          </cell>
          <cell r="AU23" t="str">
            <v>Noviembre</v>
          </cell>
          <cell r="AX23" t="str">
            <v>Al 30 de Noviembre 2025 y Diciembre de 2024, 2023, 2022 y 2021</v>
          </cell>
        </row>
        <row r="24">
          <cell r="AM24" t="str">
            <v>Estado de Actividades</v>
          </cell>
          <cell r="AO24" t="str">
            <v>Junio</v>
          </cell>
          <cell r="AQ24" t="str">
            <v>del 01 de Enero al 30 de Junio 2025 y del 01 de Enero  al 31 de Diciembre 2024</v>
          </cell>
          <cell r="AS24" t="str">
            <v>5 años</v>
          </cell>
          <cell r="AU24" t="str">
            <v>Diciembre</v>
          </cell>
          <cell r="AX24" t="str">
            <v>Al 31 de Diciembre 2025 y Diciembre de 2024, 2023, 2022 y 2021</v>
          </cell>
        </row>
        <row r="25">
          <cell r="AM25" t="str">
            <v>Estado de Flujos de Efectivo</v>
          </cell>
          <cell r="AO25" t="str">
            <v>Junio</v>
          </cell>
          <cell r="AQ25" t="str">
            <v>del 01 de Enero al 30 de Junio 2025 y del 01 de Enero  al 31 de Diciembre de 2024</v>
          </cell>
          <cell r="AS25" t="str">
            <v>Variaciones</v>
          </cell>
          <cell r="AU25" t="str">
            <v>Diciembre</v>
          </cell>
          <cell r="AX25" t="str">
            <v>Al 31 de Diciembre 2025 y Diciembre de 2024, 2023, 2022 y 2021</v>
          </cell>
        </row>
        <row r="26">
          <cell r="AM26" t="str">
            <v>Estado de Variación en la Hacienda Pública</v>
          </cell>
          <cell r="AO26" t="str">
            <v>Junio</v>
          </cell>
          <cell r="AQ26" t="str">
            <v>del 01 de Enero al 30 de Junio 2025 y del 01  al 31 de Diciembre de 2024</v>
          </cell>
        </row>
        <row r="27">
          <cell r="AM27" t="str">
            <v>Estado de Situación Financiera</v>
          </cell>
          <cell r="AO27" t="str">
            <v>Julio</v>
          </cell>
          <cell r="AQ27" t="str">
            <v>al 31 de Julio de 2025 y al 31 de Diciembre 2024</v>
          </cell>
        </row>
        <row r="28">
          <cell r="AM28" t="str">
            <v>Estado de Actividades</v>
          </cell>
          <cell r="AO28" t="str">
            <v>Julio</v>
          </cell>
          <cell r="AQ28" t="str">
            <v>del 01 de Enero al 31 de Julio 2025 y del 01 de Enero  al 31 de Diciembre 2024</v>
          </cell>
        </row>
        <row r="29">
          <cell r="AM29" t="str">
            <v>Estado de Flujos de Efectivo</v>
          </cell>
          <cell r="AO29" t="str">
            <v>Julio</v>
          </cell>
          <cell r="AQ29" t="str">
            <v>del 01 de Enero al 31 de Julio 2025 y del 01 de Enero  al 31 de Diciembre de 2024</v>
          </cell>
        </row>
        <row r="30">
          <cell r="AM30" t="str">
            <v>Estado de Variación en la Hacienda Pública</v>
          </cell>
          <cell r="AO30" t="str">
            <v>Julio</v>
          </cell>
          <cell r="AQ30" t="str">
            <v>del 01 de Enero al 31 de Julio 2025 y del 01  al 31 de Diciembre de 2024</v>
          </cell>
        </row>
        <row r="31">
          <cell r="AM31" t="str">
            <v>Estado de Situación Financiera</v>
          </cell>
          <cell r="AO31" t="str">
            <v>Agosto</v>
          </cell>
          <cell r="AQ31" t="str">
            <v>al 31 de Agosto de 2025 y al 31 de Diciembre 2024</v>
          </cell>
        </row>
        <row r="32">
          <cell r="AM32" t="str">
            <v>Estado de Actividades</v>
          </cell>
          <cell r="AO32" t="str">
            <v>Agosto</v>
          </cell>
          <cell r="AQ32" t="str">
            <v>del 01 de Enero al 31 de Agosto 2025 y del 01 de Enero  al 31 de Diciembre 2024</v>
          </cell>
        </row>
        <row r="33">
          <cell r="AM33" t="str">
            <v>Estado de Flujos de Efectivo</v>
          </cell>
          <cell r="AO33" t="str">
            <v>Agosto</v>
          </cell>
          <cell r="AQ33" t="str">
            <v>del 01 de Enero al 31 de Agosto 2025 y del 01 de Enero  al 31 de Diciembre de 2024</v>
          </cell>
        </row>
        <row r="34">
          <cell r="AM34" t="str">
            <v>Estado de Variación en la Hacienda Pública</v>
          </cell>
          <cell r="AO34" t="str">
            <v>Agosto</v>
          </cell>
          <cell r="AQ34" t="str">
            <v>del 01 de Enero al 31 de Agosto 2025 y del 01  al 31 de Diciembre de 2024</v>
          </cell>
        </row>
        <row r="35">
          <cell r="AM35" t="str">
            <v>Estado de Situación Financiera</v>
          </cell>
          <cell r="AO35" t="str">
            <v>Septiembre</v>
          </cell>
          <cell r="AQ35" t="str">
            <v>al 30 de Septiembre de 2025 y al 31 de Diciembre 2024</v>
          </cell>
        </row>
        <row r="36">
          <cell r="AM36" t="str">
            <v>Estado de Actividades</v>
          </cell>
          <cell r="AO36" t="str">
            <v>Septiembre</v>
          </cell>
          <cell r="AQ36" t="str">
            <v>del 01 de Enero al 30 de Septiembre 2025 y del 01 de Enero  al 31 de Diciembre 2024</v>
          </cell>
        </row>
        <row r="37">
          <cell r="AM37" t="str">
            <v>Estado de Flujos de Efectivo</v>
          </cell>
          <cell r="AO37" t="str">
            <v>Septiembre</v>
          </cell>
          <cell r="AQ37" t="str">
            <v>del 01 de Enero al 30 de Septiembre 2025 y del 01 de Enero  al 31 de Diciembre de 2024</v>
          </cell>
        </row>
        <row r="38">
          <cell r="AM38" t="str">
            <v>Estado de Variación en la Hacienda Pública</v>
          </cell>
          <cell r="AO38" t="str">
            <v>Septiembre</v>
          </cell>
          <cell r="AQ38" t="str">
            <v>del 01 de Enero al 30 de Septiembre 2025 y del 01  al 31 de Diciembre de 2024</v>
          </cell>
        </row>
        <row r="39">
          <cell r="AM39" t="str">
            <v>Estado de Situación Financiera</v>
          </cell>
          <cell r="AO39" t="str">
            <v>Octubre</v>
          </cell>
          <cell r="AQ39" t="str">
            <v>al 31 de Octubre de 2025 y al 31 de Diciembre 2024</v>
          </cell>
        </row>
        <row r="40">
          <cell r="AM40" t="str">
            <v>Estado de Actividades</v>
          </cell>
          <cell r="AO40" t="str">
            <v>Octubre</v>
          </cell>
          <cell r="AQ40" t="str">
            <v>del 01 de Enero al 31 de Octubre 2025 y del 01 de Enero  al 31 de Diciembre 2024</v>
          </cell>
        </row>
        <row r="41">
          <cell r="AM41" t="str">
            <v>Estado de Flujos de Efectivo</v>
          </cell>
          <cell r="AO41" t="str">
            <v>Octubre</v>
          </cell>
          <cell r="AQ41" t="str">
            <v>del 01 de Enero al 31 de Octubre 2025 y del 01 de Enero  al 31 de Diciembre de 2024</v>
          </cell>
        </row>
        <row r="42">
          <cell r="AM42" t="str">
            <v>Estado de Variación en la Hacienda Pública</v>
          </cell>
          <cell r="AO42" t="str">
            <v>Octubre</v>
          </cell>
          <cell r="AQ42" t="str">
            <v>del 01 de Enero al 31 de Octubre 2025 y del 01  al 31 de Diciembre de 2024</v>
          </cell>
        </row>
        <row r="43">
          <cell r="AM43" t="str">
            <v>Estado de Situación Financiera</v>
          </cell>
          <cell r="AO43" t="str">
            <v>Noviembre</v>
          </cell>
          <cell r="AQ43" t="str">
            <v>al 30 de Noviembre de 2025 y al 31 de Diciembre 2024</v>
          </cell>
        </row>
        <row r="44">
          <cell r="AM44" t="str">
            <v>Estado de Actividades</v>
          </cell>
          <cell r="AO44" t="str">
            <v>Noviembre</v>
          </cell>
          <cell r="AQ44" t="str">
            <v>del 01 de Enero al 30 de Noviembre 2025 y del 01 de Enero  al 31 de Diciembre 2024</v>
          </cell>
        </row>
        <row r="45">
          <cell r="AM45" t="str">
            <v>Estado de Flujos de Efectivo</v>
          </cell>
          <cell r="AO45" t="str">
            <v>Noviembre</v>
          </cell>
          <cell r="AQ45" t="str">
            <v>del 01 de Enero al 30 de Noviembre 2025 y del 01 de Enero  al 31 de Diciembre de 2024</v>
          </cell>
        </row>
        <row r="46">
          <cell r="AM46" t="str">
            <v>Estado de Variación en la Hacienda Pública</v>
          </cell>
          <cell r="AO46" t="str">
            <v>Noviembre</v>
          </cell>
          <cell r="AQ46" t="str">
            <v>del 01 de Enero al 30 de Noviembre 2025 y del 01  al 31 de Diciembre de 2024</v>
          </cell>
        </row>
        <row r="47">
          <cell r="AM47" t="str">
            <v>Estado de Situación Financiera</v>
          </cell>
          <cell r="AO47" t="str">
            <v>Diciembre</v>
          </cell>
          <cell r="AQ47" t="str">
            <v>al 31 de Diciembre de 2025 y al 31 de Diciembre 2024</v>
          </cell>
        </row>
        <row r="48">
          <cell r="AM48" t="str">
            <v>Estado de Actividades</v>
          </cell>
          <cell r="AO48" t="str">
            <v>Diciembre</v>
          </cell>
          <cell r="AQ48" t="str">
            <v>del 01 de Enero al 31 de Diciembre 2025 y del 01 de Enero  al 31 de Diciembre 2024</v>
          </cell>
        </row>
        <row r="49">
          <cell r="AM49" t="str">
            <v>Estado de Flujos de Efectivo</v>
          </cell>
          <cell r="AO49" t="str">
            <v>Diciembre</v>
          </cell>
          <cell r="AQ49" t="str">
            <v>del 01 de Enero al 31 de Diciembre 2025 y del 01 de Enero  al 31 de Diciembre de 2024</v>
          </cell>
        </row>
        <row r="50">
          <cell r="AM50" t="str">
            <v>Estado de Variación en la Hacienda Pública</v>
          </cell>
          <cell r="AO50" t="str">
            <v>Diciembre</v>
          </cell>
          <cell r="AQ50" t="str">
            <v>del 01 de Enero al 31 de Diciembre 2025 y del 01  al 31 de Diciembre de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E2608-D786-4A70-8389-88079919B42C}">
  <sheetPr>
    <tabColor rgb="FF002F2A"/>
    <pageSetUpPr fitToPage="1"/>
  </sheetPr>
  <dimension ref="A1:I41"/>
  <sheetViews>
    <sheetView showGridLines="0" tabSelected="1" zoomScaleNormal="100" zoomScaleSheetLayoutView="100" workbookViewId="0">
      <selection activeCell="E12" sqref="E12"/>
    </sheetView>
  </sheetViews>
  <sheetFormatPr baseColWidth="10" defaultColWidth="11.42578125" defaultRowHeight="15"/>
  <cols>
    <col min="1" max="2" width="11.42578125" style="5" customWidth="1"/>
    <col min="3" max="3" width="16.42578125" style="5" customWidth="1"/>
    <col min="4" max="4" width="5" style="5" customWidth="1"/>
    <col min="5" max="5" width="15.140625" style="5" customWidth="1"/>
    <col min="6" max="6" width="11.42578125" style="5"/>
    <col min="7" max="7" width="15.140625" style="5" customWidth="1"/>
    <col min="8" max="8" width="11.7109375" style="5" customWidth="1"/>
    <col min="9" max="9" width="8.5703125" style="5" customWidth="1"/>
    <col min="10" max="16384" width="11.42578125" style="5"/>
  </cols>
  <sheetData>
    <row r="1" spans="1:9">
      <c r="A1" s="1" t="s">
        <v>0</v>
      </c>
      <c r="B1" s="2"/>
      <c r="C1" s="3"/>
      <c r="D1" s="3"/>
      <c r="E1" s="3"/>
      <c r="F1" s="3"/>
      <c r="G1" s="3"/>
      <c r="H1" s="3"/>
      <c r="I1" s="4"/>
    </row>
    <row r="2" spans="1:9" ht="57.75" customHeight="1">
      <c r="A2" s="6"/>
      <c r="B2" s="7"/>
      <c r="C2" s="8" t="str">
        <f>VLOOKUP('[1]Hoja de trabajo'!$A$2,[1]Hoja1!$B$1:$C$36,2,FALSE)</f>
        <v>U. de Guanajuato</v>
      </c>
      <c r="D2" s="8"/>
      <c r="E2" s="8"/>
      <c r="F2" s="8"/>
      <c r="G2" s="8"/>
      <c r="H2" s="8"/>
      <c r="I2" s="9"/>
    </row>
    <row r="3" spans="1:9" ht="20.25" customHeight="1">
      <c r="A3" s="6"/>
      <c r="B3" s="7"/>
      <c r="C3" s="8"/>
      <c r="D3" s="8"/>
      <c r="E3" s="8"/>
      <c r="F3" s="8"/>
      <c r="G3" s="8"/>
      <c r="H3" s="8"/>
      <c r="I3" s="9"/>
    </row>
    <row r="4" spans="1:9" ht="21" customHeight="1">
      <c r="A4" s="6"/>
      <c r="B4" s="7"/>
      <c r="C4" s="10" t="s">
        <v>1</v>
      </c>
      <c r="D4" s="10"/>
      <c r="E4" s="10"/>
      <c r="F4" s="10"/>
      <c r="G4" s="10"/>
      <c r="H4" s="10"/>
      <c r="I4" s="11"/>
    </row>
    <row r="5" spans="1:9">
      <c r="A5" s="12"/>
      <c r="C5" s="13" t="s">
        <v>2</v>
      </c>
      <c r="D5" s="13"/>
      <c r="E5" s="13"/>
      <c r="F5" s="13"/>
      <c r="G5" s="13"/>
      <c r="H5" s="13"/>
      <c r="I5" s="9"/>
    </row>
    <row r="6" spans="1:9" ht="22.5">
      <c r="A6" s="14" t="s">
        <v>3</v>
      </c>
      <c r="B6" s="15"/>
      <c r="C6" s="15"/>
      <c r="D6" s="15"/>
      <c r="E6" s="15"/>
      <c r="F6" s="15"/>
      <c r="G6" s="15"/>
      <c r="H6" s="15"/>
      <c r="I6" s="16"/>
    </row>
    <row r="7" spans="1:9">
      <c r="A7" s="12"/>
      <c r="I7" s="9"/>
    </row>
    <row r="8" spans="1:9" ht="21" customHeight="1">
      <c r="A8" s="12"/>
      <c r="E8" s="17" t="s">
        <v>4</v>
      </c>
      <c r="G8" s="18" t="s">
        <v>5</v>
      </c>
      <c r="I8" s="9"/>
    </row>
    <row r="9" spans="1:9" ht="21" customHeight="1">
      <c r="A9" s="19" t="s">
        <v>6</v>
      </c>
      <c r="B9" s="20"/>
      <c r="E9" s="21"/>
      <c r="G9" s="22"/>
      <c r="I9" s="9"/>
    </row>
    <row r="10" spans="1:9">
      <c r="A10" s="12"/>
      <c r="E10" s="23"/>
      <c r="I10" s="9"/>
    </row>
    <row r="11" spans="1:9">
      <c r="A11" s="12"/>
      <c r="B11" s="24" t="s">
        <v>7</v>
      </c>
      <c r="C11" s="24"/>
      <c r="E11" s="25">
        <f>('[1]Hoja de trabajo'!J30)</f>
        <v>586584</v>
      </c>
      <c r="F11" s="26">
        <f>IF($E$15=0,0,E11/$E$15)</f>
        <v>0.99083210877252881</v>
      </c>
      <c r="G11" s="27">
        <f>('[1]Edo Act 1er 2026'!E11+'Edo Act 2do 2026'!E11)</f>
        <v>1374344</v>
      </c>
      <c r="H11" s="28">
        <f>IF($G$15=0,0,G11/$G$15)</f>
        <v>0.99606637981596113</v>
      </c>
      <c r="I11" s="9"/>
    </row>
    <row r="12" spans="1:9">
      <c r="A12" s="12"/>
      <c r="B12" s="29" t="s">
        <v>8</v>
      </c>
      <c r="C12" s="29"/>
      <c r="E12" s="25">
        <f>('[1]Hoja de trabajo'!J32)</f>
        <v>0</v>
      </c>
      <c r="F12" s="26">
        <f>IF($E$15=0,0,E12/$E$15)</f>
        <v>0</v>
      </c>
      <c r="G12" s="27">
        <f>('[1]Edo Act 1er 2026'!E12+'Edo Act 2do 2026'!E12)</f>
        <v>0</v>
      </c>
      <c r="H12" s="28">
        <f>IF($G$15=0,0,G12/$G$15)</f>
        <v>0</v>
      </c>
      <c r="I12" s="9"/>
    </row>
    <row r="13" spans="1:9">
      <c r="A13" s="12"/>
      <c r="B13" s="29" t="s">
        <v>9</v>
      </c>
      <c r="C13" s="29"/>
      <c r="E13" s="25">
        <f>('[1]Hoja de trabajo'!J34)</f>
        <v>5427.49701</v>
      </c>
      <c r="F13" s="26">
        <f>IF($E$15=0,0,E13/$E$15)</f>
        <v>9.1678912274710776E-3</v>
      </c>
      <c r="G13" s="27">
        <f>('[1]Edo Act 1er 2026'!E13+'Edo Act 2do 2026'!E13)</f>
        <v>5427.49701</v>
      </c>
      <c r="H13" s="28">
        <f>IF($G$15=0,0,G13/$G$15)</f>
        <v>3.9336201840388238E-3</v>
      </c>
      <c r="I13" s="9"/>
    </row>
    <row r="14" spans="1:9">
      <c r="A14" s="12"/>
      <c r="E14" s="27"/>
      <c r="F14" s="26"/>
      <c r="G14" s="27"/>
      <c r="H14" s="30"/>
      <c r="I14" s="9"/>
    </row>
    <row r="15" spans="1:9" ht="15.75" thickBot="1">
      <c r="A15" s="31" t="s">
        <v>10</v>
      </c>
      <c r="B15" s="32"/>
      <c r="C15" s="32"/>
      <c r="D15" s="33"/>
      <c r="E15" s="34">
        <f>E11+E12+E13</f>
        <v>592011.49701000005</v>
      </c>
      <c r="F15" s="35">
        <f>F11+F12+F13</f>
        <v>0.99999999999999989</v>
      </c>
      <c r="G15" s="34">
        <f>G11+G12+G13</f>
        <v>1379771.4970100001</v>
      </c>
      <c r="H15" s="30">
        <f>H11+H12+H13</f>
        <v>1</v>
      </c>
      <c r="I15" s="9"/>
    </row>
    <row r="16" spans="1:9" ht="15.75" thickTop="1">
      <c r="A16" s="12"/>
      <c r="E16" s="27"/>
      <c r="F16" s="36"/>
      <c r="G16" s="27"/>
      <c r="H16" s="37"/>
      <c r="I16" s="9"/>
    </row>
    <row r="17" spans="1:9">
      <c r="A17" s="12"/>
      <c r="E17" s="27"/>
      <c r="F17" s="36"/>
      <c r="G17" s="27"/>
      <c r="H17" s="37"/>
      <c r="I17" s="9"/>
    </row>
    <row r="18" spans="1:9">
      <c r="A18" s="19" t="s">
        <v>11</v>
      </c>
      <c r="B18" s="20"/>
      <c r="E18" s="27"/>
      <c r="F18" s="36"/>
      <c r="G18" s="27"/>
      <c r="H18" s="37"/>
      <c r="I18" s="9"/>
    </row>
    <row r="19" spans="1:9">
      <c r="A19" s="38"/>
      <c r="B19" s="33"/>
      <c r="E19" s="27"/>
      <c r="F19" s="36"/>
      <c r="G19" s="27"/>
      <c r="H19" s="37"/>
      <c r="I19" s="9"/>
    </row>
    <row r="20" spans="1:9">
      <c r="A20" s="38"/>
      <c r="B20" s="29" t="s">
        <v>12</v>
      </c>
      <c r="C20" s="29"/>
      <c r="D20" s="29"/>
      <c r="E20" s="27">
        <v>533719.9481500003</v>
      </c>
      <c r="F20" s="39">
        <f>IF($E$25=0,0,E20/E$25)</f>
        <v>0.93312256685517792</v>
      </c>
      <c r="G20" s="27">
        <f>'[1]Edo Act 1er 2026'!E20+E20</f>
        <v>1004409.856515</v>
      </c>
      <c r="H20" s="40">
        <f>IF($G$25=0,0,G20/G$25)</f>
        <v>0.91758034435669189</v>
      </c>
      <c r="I20" s="9"/>
    </row>
    <row r="21" spans="1:9">
      <c r="A21" s="12"/>
      <c r="B21" s="29" t="s">
        <v>13</v>
      </c>
      <c r="C21" s="29"/>
      <c r="D21" s="29"/>
      <c r="E21" s="27">
        <f>'[1]Fracción III 2do 2026'!E42</f>
        <v>8586.5558399999973</v>
      </c>
      <c r="F21" s="39">
        <f>IF($E$25=0,0,E21/E$25)</f>
        <v>1.501219704011191E-2</v>
      </c>
      <c r="G21" s="27">
        <f>'[1]Edo Act 1er 2026'!E21+E21</f>
        <v>13765.091769999999</v>
      </c>
      <c r="H21" s="40">
        <f t="shared" ref="H21:H23" si="0">IF($G$25=0,0,G21/G$25)</f>
        <v>1.2575123157634443E-2</v>
      </c>
      <c r="I21" s="9"/>
    </row>
    <row r="22" spans="1:9">
      <c r="A22" s="12"/>
      <c r="B22" s="29" t="s">
        <v>14</v>
      </c>
      <c r="C22" s="29"/>
      <c r="D22" s="29"/>
      <c r="E22" s="27">
        <f>'[1]Fracción III 2do 2026'!I42</f>
        <v>29665.461010000006</v>
      </c>
      <c r="F22" s="39">
        <f>IF($E$25=0,0,E22/E$25)</f>
        <v>5.1865236104710118E-2</v>
      </c>
      <c r="G22" s="27">
        <f>'[1]Edo Act 1er 2026'!E22+E22</f>
        <v>76453.835660000012</v>
      </c>
      <c r="H22" s="40">
        <f t="shared" si="0"/>
        <v>6.9844532485673669E-2</v>
      </c>
      <c r="I22" s="9"/>
    </row>
    <row r="23" spans="1:9">
      <c r="A23" s="12"/>
      <c r="B23" s="29" t="s">
        <v>15</v>
      </c>
      <c r="C23" s="29"/>
      <c r="D23" s="29"/>
      <c r="E23" s="27">
        <f>'[1]Fracción III 2do 2026'!M42</f>
        <v>0</v>
      </c>
      <c r="F23" s="39">
        <f>IF($E$25=0,0,E23/E$25)</f>
        <v>0</v>
      </c>
      <c r="G23" s="27">
        <f>'[1]Edo Act 1er 2026'!E23+E23</f>
        <v>0</v>
      </c>
      <c r="H23" s="40">
        <f t="shared" si="0"/>
        <v>0</v>
      </c>
      <c r="I23" s="9"/>
    </row>
    <row r="24" spans="1:9">
      <c r="A24" s="12"/>
      <c r="E24" s="27"/>
      <c r="F24" s="39"/>
      <c r="G24" s="27"/>
      <c r="H24" s="37"/>
      <c r="I24" s="9"/>
    </row>
    <row r="25" spans="1:9" ht="15.75" thickBot="1">
      <c r="A25" s="31" t="s">
        <v>16</v>
      </c>
      <c r="B25" s="32"/>
      <c r="C25" s="32"/>
      <c r="D25" s="33"/>
      <c r="E25" s="34">
        <f>E20+E21+E22+E23</f>
        <v>571971.96500000032</v>
      </c>
      <c r="F25" s="35">
        <f>F20+F21+F22+F23</f>
        <v>1</v>
      </c>
      <c r="G25" s="34">
        <f>G20+G21+G22+G23</f>
        <v>1094628.783945</v>
      </c>
      <c r="H25" s="30">
        <f>H20++H21+H22+H23</f>
        <v>1</v>
      </c>
      <c r="I25" s="9"/>
    </row>
    <row r="26" spans="1:9" ht="15.75" thickTop="1">
      <c r="A26" s="12"/>
      <c r="E26" s="27"/>
      <c r="F26" s="36"/>
      <c r="G26" s="27"/>
      <c r="H26" s="37"/>
      <c r="I26" s="9"/>
    </row>
    <row r="27" spans="1:9">
      <c r="A27" s="12"/>
      <c r="E27" s="27"/>
      <c r="F27" s="36"/>
      <c r="G27" s="27"/>
      <c r="H27" s="37"/>
      <c r="I27" s="9"/>
    </row>
    <row r="28" spans="1:9" ht="15.75" thickBot="1">
      <c r="A28" s="41" t="s">
        <v>17</v>
      </c>
      <c r="B28" s="42"/>
      <c r="C28" s="33"/>
      <c r="E28" s="34">
        <f>E15-E25</f>
        <v>20039.532009999733</v>
      </c>
      <c r="F28" s="43">
        <f>IF(E15=0,0,E28/E15)</f>
        <v>3.3849903441421227E-2</v>
      </c>
      <c r="G28" s="34">
        <f>G15-G25</f>
        <v>285142.71306500002</v>
      </c>
      <c r="H28" s="30">
        <f>IF(G15=0,0,G28/G15)</f>
        <v>0.20665937344184276</v>
      </c>
      <c r="I28" s="9"/>
    </row>
    <row r="29" spans="1:9" ht="15.75" thickTop="1">
      <c r="A29" s="12"/>
      <c r="F29" s="44"/>
      <c r="I29" s="9"/>
    </row>
    <row r="30" spans="1:9">
      <c r="A30" s="12"/>
      <c r="I30" s="9"/>
    </row>
    <row r="31" spans="1:9">
      <c r="A31" s="12"/>
      <c r="I31" s="9"/>
    </row>
    <row r="32" spans="1:9">
      <c r="A32" s="12"/>
      <c r="I32" s="9"/>
    </row>
    <row r="33" spans="1:9">
      <c r="A33" s="45"/>
      <c r="B33" s="46"/>
      <c r="C33" s="46"/>
      <c r="D33" s="46"/>
      <c r="E33" s="46"/>
      <c r="F33" s="46"/>
      <c r="G33" s="46"/>
      <c r="I33" s="9"/>
    </row>
    <row r="34" spans="1:9">
      <c r="A34" s="47"/>
      <c r="B34" s="48"/>
      <c r="C34" s="48"/>
      <c r="E34" s="49"/>
      <c r="F34" s="49"/>
      <c r="G34" s="49"/>
      <c r="I34" s="9"/>
    </row>
    <row r="35" spans="1:9" ht="30" customHeight="1">
      <c r="A35" s="50" t="s">
        <v>18</v>
      </c>
      <c r="B35" s="51"/>
      <c r="C35" s="51"/>
      <c r="F35" s="52" t="s">
        <v>19</v>
      </c>
      <c r="G35" s="53"/>
      <c r="H35" s="53"/>
      <c r="I35" s="9"/>
    </row>
    <row r="36" spans="1:9">
      <c r="A36" s="12"/>
      <c r="B36" s="54"/>
      <c r="C36" s="54"/>
      <c r="D36" s="54"/>
      <c r="I36" s="9"/>
    </row>
    <row r="37" spans="1:9" ht="16.5">
      <c r="A37" s="55" t="s">
        <v>20</v>
      </c>
      <c r="I37" s="9"/>
    </row>
    <row r="38" spans="1:9" ht="24.75" customHeight="1">
      <c r="A38" s="56" t="s">
        <v>21</v>
      </c>
      <c r="B38" s="57"/>
      <c r="C38" s="57"/>
      <c r="D38" s="57"/>
      <c r="E38" s="57"/>
      <c r="F38" s="57"/>
      <c r="G38" s="57"/>
      <c r="H38" s="57"/>
      <c r="I38" s="58"/>
    </row>
    <row r="39" spans="1:9" ht="48" customHeight="1">
      <c r="A39" s="56"/>
      <c r="B39" s="57"/>
      <c r="C39" s="57"/>
      <c r="D39" s="57"/>
      <c r="E39" s="57"/>
      <c r="F39" s="57"/>
      <c r="G39" s="57"/>
      <c r="H39" s="57"/>
      <c r="I39" s="58"/>
    </row>
    <row r="40" spans="1:9" ht="15.75" thickBot="1">
      <c r="A40" s="59"/>
      <c r="B40" s="60"/>
      <c r="C40" s="60"/>
      <c r="D40" s="60"/>
      <c r="E40" s="60"/>
      <c r="F40" s="60"/>
      <c r="G40" s="60"/>
      <c r="H40" s="60"/>
      <c r="I40" s="61"/>
    </row>
    <row r="41" spans="1:9">
      <c r="A41" s="12"/>
    </row>
  </sheetData>
  <mergeCells count="19">
    <mergeCell ref="E34:G34"/>
    <mergeCell ref="A35:C35"/>
    <mergeCell ref="F35:H35"/>
    <mergeCell ref="B36:D36"/>
    <mergeCell ref="A38:I39"/>
    <mergeCell ref="B11:C11"/>
    <mergeCell ref="A15:C15"/>
    <mergeCell ref="A18:B18"/>
    <mergeCell ref="A25:C25"/>
    <mergeCell ref="A28:B28"/>
    <mergeCell ref="A34:C34"/>
    <mergeCell ref="A1:B4"/>
    <mergeCell ref="C2:H3"/>
    <mergeCell ref="C4:H4"/>
    <mergeCell ref="C5:H5"/>
    <mergeCell ref="A6:I6"/>
    <mergeCell ref="E8:E9"/>
    <mergeCell ref="G8:G9"/>
    <mergeCell ref="A9:B9"/>
  </mergeCells>
  <pageMargins left="0.7" right="0.7" top="0.75" bottom="0.75" header="0.3" footer="0.3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7CDE-857D-4A28-9A29-E8EDD735A244}">
  <sheetPr>
    <tabColor rgb="FFFF0000"/>
    <pageSetUpPr fitToPage="1"/>
  </sheetPr>
  <dimension ref="A1:F67"/>
  <sheetViews>
    <sheetView zoomScaleNormal="100" workbookViewId="0">
      <selection activeCell="C17" sqref="C17"/>
    </sheetView>
  </sheetViews>
  <sheetFormatPr baseColWidth="10" defaultRowHeight="15"/>
  <cols>
    <col min="1" max="1" width="9.28515625" style="62" customWidth="1"/>
    <col min="2" max="2" width="70.5703125" style="62" customWidth="1"/>
    <col min="3" max="3" width="14" style="62" customWidth="1"/>
    <col min="4" max="4" width="17.85546875" style="62" customWidth="1"/>
    <col min="5" max="5" width="7.5703125" style="62" customWidth="1"/>
    <col min="6" max="6" width="16.28515625" style="62" customWidth="1"/>
    <col min="7" max="16384" width="11.42578125" style="62"/>
  </cols>
  <sheetData>
    <row r="1" spans="1:6" ht="40.5" customHeight="1">
      <c r="A1" s="91" t="s">
        <v>89</v>
      </c>
      <c r="B1" s="90"/>
      <c r="C1" s="90"/>
      <c r="D1" s="90"/>
      <c r="E1" s="89"/>
    </row>
    <row r="2" spans="1:6">
      <c r="A2" s="87" t="s">
        <v>88</v>
      </c>
      <c r="B2" s="87" t="s">
        <v>87</v>
      </c>
      <c r="C2" s="87">
        <v>2026</v>
      </c>
      <c r="D2" s="88">
        <v>2025</v>
      </c>
      <c r="E2" s="87" t="s">
        <v>86</v>
      </c>
    </row>
    <row r="3" spans="1:6">
      <c r="A3" s="86">
        <v>1000</v>
      </c>
      <c r="B3" s="85" t="s">
        <v>85</v>
      </c>
      <c r="C3" s="80">
        <v>7406664715</v>
      </c>
      <c r="D3" s="80">
        <v>7300495691</v>
      </c>
      <c r="E3" s="84"/>
      <c r="F3" s="75"/>
    </row>
    <row r="4" spans="1:6">
      <c r="A4" s="82">
        <v>1100</v>
      </c>
      <c r="B4" s="81" t="s">
        <v>84</v>
      </c>
      <c r="C4" s="80">
        <v>816894621</v>
      </c>
      <c r="D4" s="80">
        <v>672476206</v>
      </c>
      <c r="E4" s="76"/>
      <c r="F4" s="75"/>
    </row>
    <row r="5" spans="1:6">
      <c r="A5" s="78">
        <v>1110</v>
      </c>
      <c r="B5" s="68" t="s">
        <v>83</v>
      </c>
      <c r="C5" s="77">
        <v>758737943</v>
      </c>
      <c r="D5" s="77">
        <v>494090936</v>
      </c>
      <c r="E5" s="76"/>
      <c r="F5" s="75"/>
    </row>
    <row r="6" spans="1:6">
      <c r="A6" s="78">
        <v>1120</v>
      </c>
      <c r="B6" s="68" t="s">
        <v>82</v>
      </c>
      <c r="C6" s="77">
        <v>58930557</v>
      </c>
      <c r="D6" s="77">
        <v>180682230</v>
      </c>
      <c r="E6" s="76"/>
      <c r="F6" s="75"/>
    </row>
    <row r="7" spans="1:6">
      <c r="A7" s="78">
        <v>1130</v>
      </c>
      <c r="B7" s="68" t="s">
        <v>81</v>
      </c>
      <c r="C7" s="77">
        <v>33540930</v>
      </c>
      <c r="D7" s="77">
        <v>33964233</v>
      </c>
      <c r="E7" s="76" t="s">
        <v>80</v>
      </c>
      <c r="F7" s="75"/>
    </row>
    <row r="8" spans="1:6">
      <c r="A8" s="78">
        <v>1140</v>
      </c>
      <c r="B8" s="68" t="s">
        <v>79</v>
      </c>
      <c r="C8" s="77">
        <v>0</v>
      </c>
      <c r="D8" s="77">
        <v>0</v>
      </c>
      <c r="E8" s="76" t="s">
        <v>77</v>
      </c>
      <c r="F8" s="75"/>
    </row>
    <row r="9" spans="1:6">
      <c r="A9" s="78">
        <v>1150</v>
      </c>
      <c r="B9" s="68" t="s">
        <v>78</v>
      </c>
      <c r="C9" s="77">
        <v>1946384</v>
      </c>
      <c r="D9" s="77">
        <v>0</v>
      </c>
      <c r="E9" s="76" t="s">
        <v>77</v>
      </c>
      <c r="F9" s="75"/>
    </row>
    <row r="10" spans="1:6">
      <c r="A10" s="78">
        <v>1160</v>
      </c>
      <c r="B10" s="68" t="s">
        <v>76</v>
      </c>
      <c r="C10" s="77">
        <v>-37242134</v>
      </c>
      <c r="D10" s="77">
        <v>-37242134</v>
      </c>
      <c r="E10" s="76"/>
      <c r="F10" s="75"/>
    </row>
    <row r="11" spans="1:6">
      <c r="A11" s="78">
        <v>1190</v>
      </c>
      <c r="B11" s="68" t="s">
        <v>75</v>
      </c>
      <c r="C11" s="77">
        <v>980941</v>
      </c>
      <c r="D11" s="77">
        <v>980941</v>
      </c>
      <c r="E11" s="76" t="s">
        <v>61</v>
      </c>
      <c r="F11" s="75"/>
    </row>
    <row r="12" spans="1:6">
      <c r="A12" s="82">
        <v>1200</v>
      </c>
      <c r="B12" s="81" t="s">
        <v>74</v>
      </c>
      <c r="C12" s="80">
        <v>6589770094</v>
      </c>
      <c r="D12" s="80">
        <v>6628019485</v>
      </c>
      <c r="E12" s="76"/>
      <c r="F12" s="75"/>
    </row>
    <row r="13" spans="1:6">
      <c r="A13" s="78">
        <v>1210</v>
      </c>
      <c r="B13" s="68" t="s">
        <v>73</v>
      </c>
      <c r="C13" s="77">
        <v>1228433601</v>
      </c>
      <c r="D13" s="77">
        <v>1187995876</v>
      </c>
      <c r="E13" s="76"/>
      <c r="F13" s="75"/>
    </row>
    <row r="14" spans="1:6">
      <c r="A14" s="78">
        <v>1220</v>
      </c>
      <c r="B14" s="68" t="s">
        <v>72</v>
      </c>
      <c r="C14" s="77">
        <v>14516610</v>
      </c>
      <c r="D14" s="77">
        <v>11808481</v>
      </c>
      <c r="E14" s="76"/>
      <c r="F14" s="75"/>
    </row>
    <row r="15" spans="1:6">
      <c r="A15" s="78">
        <v>1230</v>
      </c>
      <c r="B15" s="68" t="s">
        <v>71</v>
      </c>
      <c r="C15" s="77">
        <v>6533635929</v>
      </c>
      <c r="D15" s="77">
        <v>6509633708</v>
      </c>
      <c r="E15" s="76" t="s">
        <v>69</v>
      </c>
      <c r="F15" s="75"/>
    </row>
    <row r="16" spans="1:6">
      <c r="A16" s="78">
        <v>1240</v>
      </c>
      <c r="B16" s="68" t="s">
        <v>70</v>
      </c>
      <c r="C16" s="77">
        <v>2317122256</v>
      </c>
      <c r="D16" s="77">
        <v>2325690006</v>
      </c>
      <c r="E16" s="76" t="s">
        <v>69</v>
      </c>
      <c r="F16" s="75"/>
    </row>
    <row r="17" spans="1:6">
      <c r="A17" s="78">
        <v>1250</v>
      </c>
      <c r="B17" s="68" t="s">
        <v>68</v>
      </c>
      <c r="C17" s="77">
        <v>64202421</v>
      </c>
      <c r="D17" s="77">
        <v>64202421</v>
      </c>
      <c r="E17" s="76" t="s">
        <v>65</v>
      </c>
      <c r="F17" s="75"/>
    </row>
    <row r="18" spans="1:6">
      <c r="A18" s="78">
        <v>1260</v>
      </c>
      <c r="B18" s="68" t="s">
        <v>67</v>
      </c>
      <c r="C18" s="77">
        <v>-3595966924</v>
      </c>
      <c r="D18" s="77">
        <v>-3501003307</v>
      </c>
      <c r="E18" s="76"/>
      <c r="F18" s="75"/>
    </row>
    <row r="19" spans="1:6">
      <c r="A19" s="78">
        <v>1270</v>
      </c>
      <c r="B19" s="68" t="s">
        <v>66</v>
      </c>
      <c r="C19" s="77">
        <v>27826201</v>
      </c>
      <c r="D19" s="77">
        <v>29692300</v>
      </c>
      <c r="E19" s="76" t="s">
        <v>65</v>
      </c>
      <c r="F19" s="75"/>
    </row>
    <row r="20" spans="1:6">
      <c r="A20" s="78">
        <v>1280</v>
      </c>
      <c r="B20" s="68" t="s">
        <v>64</v>
      </c>
      <c r="C20" s="77">
        <v>0</v>
      </c>
      <c r="D20" s="77">
        <v>0</v>
      </c>
      <c r="E20" s="76" t="s">
        <v>63</v>
      </c>
      <c r="F20" s="75"/>
    </row>
    <row r="21" spans="1:6">
      <c r="A21" s="78">
        <v>1290</v>
      </c>
      <c r="B21" s="68" t="s">
        <v>62</v>
      </c>
      <c r="C21" s="77">
        <v>0</v>
      </c>
      <c r="D21" s="77">
        <v>0</v>
      </c>
      <c r="E21" s="76" t="s">
        <v>61</v>
      </c>
      <c r="F21" s="75"/>
    </row>
    <row r="22" spans="1:6">
      <c r="A22" s="82">
        <v>2000</v>
      </c>
      <c r="B22" s="81" t="s">
        <v>60</v>
      </c>
      <c r="C22" s="80">
        <v>1227542724</v>
      </c>
      <c r="D22" s="80">
        <v>1302249478</v>
      </c>
      <c r="E22" s="83"/>
      <c r="F22" s="75"/>
    </row>
    <row r="23" spans="1:6">
      <c r="A23" s="82">
        <v>2100</v>
      </c>
      <c r="B23" s="81" t="s">
        <v>59</v>
      </c>
      <c r="C23" s="80">
        <v>104044109</v>
      </c>
      <c r="D23" s="80">
        <v>166491968</v>
      </c>
      <c r="E23" s="76"/>
      <c r="F23" s="75"/>
    </row>
    <row r="24" spans="1:6">
      <c r="A24" s="78">
        <v>2110</v>
      </c>
      <c r="B24" s="68" t="s">
        <v>58</v>
      </c>
      <c r="C24" s="77">
        <v>89648818</v>
      </c>
      <c r="D24" s="77">
        <v>142983833</v>
      </c>
      <c r="E24" s="76" t="s">
        <v>56</v>
      </c>
      <c r="F24" s="75"/>
    </row>
    <row r="25" spans="1:6">
      <c r="A25" s="78">
        <v>2120</v>
      </c>
      <c r="B25" s="68" t="s">
        <v>57</v>
      </c>
      <c r="C25" s="77">
        <v>95658</v>
      </c>
      <c r="D25" s="77">
        <v>95658</v>
      </c>
      <c r="E25" s="76" t="s">
        <v>56</v>
      </c>
      <c r="F25" s="75"/>
    </row>
    <row r="26" spans="1:6">
      <c r="A26" s="78">
        <v>2130</v>
      </c>
      <c r="B26" s="68" t="s">
        <v>55</v>
      </c>
      <c r="C26" s="77">
        <v>0</v>
      </c>
      <c r="D26" s="77">
        <v>0</v>
      </c>
      <c r="E26" s="76" t="s">
        <v>45</v>
      </c>
      <c r="F26" s="75"/>
    </row>
    <row r="27" spans="1:6">
      <c r="A27" s="78">
        <v>2140</v>
      </c>
      <c r="B27" s="68" t="s">
        <v>54</v>
      </c>
      <c r="C27" s="77">
        <v>0</v>
      </c>
      <c r="D27" s="77">
        <v>0</v>
      </c>
      <c r="E27" s="76"/>
      <c r="F27" s="75"/>
    </row>
    <row r="28" spans="1:6">
      <c r="A28" s="78">
        <v>2150</v>
      </c>
      <c r="B28" s="68" t="s">
        <v>53</v>
      </c>
      <c r="C28" s="77">
        <v>0</v>
      </c>
      <c r="D28" s="77">
        <v>0</v>
      </c>
      <c r="E28" s="76"/>
      <c r="F28" s="75"/>
    </row>
    <row r="29" spans="1:6">
      <c r="A29" s="78">
        <v>2160</v>
      </c>
      <c r="B29" s="68" t="s">
        <v>52</v>
      </c>
      <c r="C29" s="77">
        <v>690995</v>
      </c>
      <c r="D29" s="77">
        <v>690995</v>
      </c>
      <c r="E29" s="76" t="s">
        <v>41</v>
      </c>
      <c r="F29" s="75"/>
    </row>
    <row r="30" spans="1:6">
      <c r="A30" s="78">
        <v>2170</v>
      </c>
      <c r="B30" s="68" t="s">
        <v>51</v>
      </c>
      <c r="C30" s="77">
        <v>0</v>
      </c>
      <c r="D30" s="77">
        <v>0</v>
      </c>
      <c r="E30" s="76"/>
      <c r="F30" s="75"/>
    </row>
    <row r="31" spans="1:6">
      <c r="A31" s="78">
        <v>2190</v>
      </c>
      <c r="B31" s="68" t="s">
        <v>50</v>
      </c>
      <c r="C31" s="77">
        <v>13608638</v>
      </c>
      <c r="D31" s="77">
        <v>22721482</v>
      </c>
      <c r="E31" s="76"/>
      <c r="F31" s="75"/>
    </row>
    <row r="32" spans="1:6">
      <c r="A32" s="82">
        <v>2200</v>
      </c>
      <c r="B32" s="81" t="s">
        <v>49</v>
      </c>
      <c r="C32" s="80">
        <v>1123498615</v>
      </c>
      <c r="D32" s="80">
        <v>1135757510</v>
      </c>
      <c r="E32" s="76"/>
      <c r="F32" s="75"/>
    </row>
    <row r="33" spans="1:6">
      <c r="A33" s="78">
        <v>2210</v>
      </c>
      <c r="B33" s="68" t="s">
        <v>48</v>
      </c>
      <c r="C33" s="77">
        <v>0</v>
      </c>
      <c r="D33" s="77">
        <v>0</v>
      </c>
      <c r="E33" s="76"/>
      <c r="F33" s="75"/>
    </row>
    <row r="34" spans="1:6">
      <c r="A34" s="78">
        <v>2220</v>
      </c>
      <c r="B34" s="68" t="s">
        <v>47</v>
      </c>
      <c r="C34" s="77">
        <v>0</v>
      </c>
      <c r="D34" s="77">
        <v>0</v>
      </c>
      <c r="E34" s="76"/>
      <c r="F34" s="75"/>
    </row>
    <row r="35" spans="1:6">
      <c r="A35" s="78">
        <v>2230</v>
      </c>
      <c r="B35" s="68" t="s">
        <v>46</v>
      </c>
      <c r="C35" s="77">
        <v>0</v>
      </c>
      <c r="D35" s="77">
        <v>0</v>
      </c>
      <c r="E35" s="76" t="s">
        <v>45</v>
      </c>
      <c r="F35" s="75"/>
    </row>
    <row r="36" spans="1:6">
      <c r="A36" s="78">
        <v>2240</v>
      </c>
      <c r="B36" s="68" t="s">
        <v>44</v>
      </c>
      <c r="C36" s="77">
        <v>0</v>
      </c>
      <c r="D36" s="77">
        <v>0</v>
      </c>
      <c r="E36" s="76" t="s">
        <v>43</v>
      </c>
      <c r="F36" s="75"/>
    </row>
    <row r="37" spans="1:6">
      <c r="A37" s="78">
        <v>2250</v>
      </c>
      <c r="B37" s="68" t="s">
        <v>42</v>
      </c>
      <c r="C37" s="77">
        <v>0</v>
      </c>
      <c r="D37" s="77">
        <v>0</v>
      </c>
      <c r="E37" s="76" t="s">
        <v>41</v>
      </c>
      <c r="F37" s="75"/>
    </row>
    <row r="38" spans="1:6">
      <c r="A38" s="78">
        <v>2260</v>
      </c>
      <c r="B38" s="68" t="s">
        <v>40</v>
      </c>
      <c r="C38" s="77">
        <v>1123498615</v>
      </c>
      <c r="D38" s="77">
        <v>1135757510</v>
      </c>
      <c r="E38" s="76"/>
      <c r="F38" s="75"/>
    </row>
    <row r="39" spans="1:6">
      <c r="A39" s="82">
        <v>3000</v>
      </c>
      <c r="B39" s="81" t="s">
        <v>39</v>
      </c>
      <c r="C39" s="80">
        <v>6179121991</v>
      </c>
      <c r="D39" s="80">
        <v>5998246213</v>
      </c>
      <c r="E39" s="83"/>
      <c r="F39" s="75"/>
    </row>
    <row r="40" spans="1:6">
      <c r="A40" s="82">
        <v>3100</v>
      </c>
      <c r="B40" s="81" t="s">
        <v>38</v>
      </c>
      <c r="C40" s="80">
        <v>3577889940</v>
      </c>
      <c r="D40" s="80">
        <v>3577882674</v>
      </c>
      <c r="E40" s="76" t="s">
        <v>37</v>
      </c>
      <c r="F40" s="75"/>
    </row>
    <row r="41" spans="1:6">
      <c r="A41" s="78">
        <v>3110</v>
      </c>
      <c r="B41" s="68" t="s">
        <v>36</v>
      </c>
      <c r="C41" s="77">
        <v>3543641522</v>
      </c>
      <c r="D41" s="77">
        <v>3543641522</v>
      </c>
      <c r="E41" s="76"/>
      <c r="F41" s="75"/>
    </row>
    <row r="42" spans="1:6">
      <c r="A42" s="78">
        <v>3120</v>
      </c>
      <c r="B42" s="68" t="s">
        <v>35</v>
      </c>
      <c r="C42" s="77">
        <v>34248418</v>
      </c>
      <c r="D42" s="77">
        <v>34241152</v>
      </c>
      <c r="E42" s="76"/>
      <c r="F42" s="75"/>
    </row>
    <row r="43" spans="1:6">
      <c r="A43" s="78">
        <v>3130</v>
      </c>
      <c r="B43" s="68" t="s">
        <v>34</v>
      </c>
      <c r="C43" s="77">
        <v>0</v>
      </c>
      <c r="D43" s="77">
        <v>0</v>
      </c>
      <c r="E43" s="76"/>
      <c r="F43" s="75"/>
    </row>
    <row r="44" spans="1:6">
      <c r="A44" s="82">
        <v>3200</v>
      </c>
      <c r="B44" s="81" t="s">
        <v>33</v>
      </c>
      <c r="C44" s="80">
        <v>2589361467</v>
      </c>
      <c r="D44" s="80">
        <v>2408492955</v>
      </c>
      <c r="E44" s="76" t="s">
        <v>32</v>
      </c>
      <c r="F44" s="79"/>
    </row>
    <row r="45" spans="1:6">
      <c r="A45" s="78">
        <v>3210</v>
      </c>
      <c r="B45" s="68" t="s">
        <v>31</v>
      </c>
      <c r="C45" s="77">
        <v>375855940</v>
      </c>
      <c r="D45" s="77">
        <v>-35408659</v>
      </c>
      <c r="E45" s="76"/>
      <c r="F45" s="75"/>
    </row>
    <row r="46" spans="1:6">
      <c r="A46" s="78">
        <v>3220</v>
      </c>
      <c r="B46" s="68" t="s">
        <v>30</v>
      </c>
      <c r="C46" s="77">
        <v>-839485559</v>
      </c>
      <c r="D46" s="77">
        <v>-609089472</v>
      </c>
      <c r="E46" s="76"/>
      <c r="F46" s="75"/>
    </row>
    <row r="47" spans="1:6">
      <c r="A47" s="78">
        <v>3230</v>
      </c>
      <c r="B47" s="68" t="s">
        <v>29</v>
      </c>
      <c r="C47" s="77">
        <v>3042640756</v>
      </c>
      <c r="D47" s="77">
        <v>3042640756</v>
      </c>
      <c r="E47" s="76"/>
      <c r="F47" s="75"/>
    </row>
    <row r="48" spans="1:6">
      <c r="A48" s="78">
        <v>3240</v>
      </c>
      <c r="B48" s="68" t="s">
        <v>28</v>
      </c>
      <c r="C48" s="77">
        <v>0</v>
      </c>
      <c r="D48" s="77">
        <v>0</v>
      </c>
      <c r="E48" s="76"/>
      <c r="F48" s="75"/>
    </row>
    <row r="49" spans="1:6">
      <c r="A49" s="78">
        <v>3250</v>
      </c>
      <c r="B49" s="68" t="s">
        <v>27</v>
      </c>
      <c r="C49" s="77">
        <v>10350330</v>
      </c>
      <c r="D49" s="77">
        <v>10350330</v>
      </c>
      <c r="E49" s="76"/>
      <c r="F49" s="75"/>
    </row>
    <row r="50" spans="1:6">
      <c r="A50" s="82">
        <v>3300</v>
      </c>
      <c r="B50" s="81" t="s">
        <v>26</v>
      </c>
      <c r="C50" s="80">
        <v>11870584</v>
      </c>
      <c r="D50" s="80">
        <v>11870584</v>
      </c>
      <c r="E50" s="76"/>
      <c r="F50" s="79"/>
    </row>
    <row r="51" spans="1:6">
      <c r="A51" s="78">
        <v>3310</v>
      </c>
      <c r="B51" s="68" t="s">
        <v>25</v>
      </c>
      <c r="C51" s="77">
        <v>11870584</v>
      </c>
      <c r="D51" s="77">
        <v>11870584</v>
      </c>
      <c r="E51" s="76"/>
      <c r="F51" s="75"/>
    </row>
    <row r="52" spans="1:6">
      <c r="A52" s="74">
        <v>3320</v>
      </c>
      <c r="B52" s="73" t="s">
        <v>24</v>
      </c>
      <c r="C52" s="72">
        <v>0</v>
      </c>
      <c r="D52" s="72">
        <v>0</v>
      </c>
      <c r="E52" s="71"/>
      <c r="F52" s="70"/>
    </row>
    <row r="53" spans="1:6">
      <c r="A53" s="67"/>
      <c r="B53" s="68"/>
      <c r="C53" s="69"/>
      <c r="D53" s="68"/>
      <c r="E53" s="67"/>
    </row>
    <row r="54" spans="1:6">
      <c r="A54" s="67"/>
      <c r="B54" s="68"/>
      <c r="C54" s="69"/>
      <c r="D54" s="69"/>
      <c r="E54" s="67"/>
    </row>
    <row r="55" spans="1:6">
      <c r="A55" s="67" t="s">
        <v>23</v>
      </c>
      <c r="B55" s="68"/>
      <c r="C55" s="68"/>
      <c r="D55" s="68"/>
      <c r="E55" s="67"/>
    </row>
    <row r="56" spans="1:6" ht="15" customHeight="1">
      <c r="A56" s="65" t="s">
        <v>22</v>
      </c>
      <c r="B56" s="65"/>
      <c r="C56" s="65"/>
      <c r="D56" s="65"/>
      <c r="E56" s="65"/>
      <c r="F56" s="66"/>
    </row>
    <row r="57" spans="1:6" ht="23.25" customHeight="1">
      <c r="A57" s="65"/>
      <c r="B57" s="65"/>
      <c r="C57" s="65"/>
      <c r="D57" s="65"/>
      <c r="E57" s="65"/>
    </row>
    <row r="58" spans="1:6">
      <c r="A58" s="63"/>
      <c r="B58" s="64"/>
      <c r="C58" s="64"/>
      <c r="D58" s="64"/>
      <c r="E58" s="63"/>
    </row>
    <row r="59" spans="1:6">
      <c r="A59" s="63"/>
      <c r="B59" s="64"/>
      <c r="C59" s="64"/>
      <c r="D59" s="64"/>
      <c r="E59" s="63"/>
    </row>
    <row r="60" spans="1:6">
      <c r="A60" s="63"/>
      <c r="B60" s="64"/>
      <c r="C60" s="64"/>
      <c r="D60" s="64"/>
      <c r="E60" s="63"/>
    </row>
    <row r="61" spans="1:6">
      <c r="A61" s="63"/>
      <c r="B61" s="64"/>
      <c r="C61" s="64"/>
      <c r="D61" s="64"/>
      <c r="E61" s="63"/>
    </row>
    <row r="62" spans="1:6">
      <c r="A62" s="63"/>
      <c r="B62" s="64"/>
      <c r="C62" s="64"/>
      <c r="D62" s="64"/>
      <c r="E62" s="63"/>
    </row>
    <row r="63" spans="1:6">
      <c r="A63" s="63"/>
      <c r="B63" s="64"/>
      <c r="C63" s="64"/>
      <c r="D63" s="64"/>
      <c r="E63" s="63"/>
    </row>
    <row r="64" spans="1:6">
      <c r="A64" s="63"/>
      <c r="B64" s="64"/>
      <c r="C64" s="64"/>
      <c r="D64" s="64"/>
      <c r="E64" s="63"/>
    </row>
    <row r="65" spans="1:5">
      <c r="A65" s="63"/>
      <c r="B65" s="64"/>
      <c r="C65" s="64"/>
      <c r="D65" s="64"/>
      <c r="E65" s="63"/>
    </row>
    <row r="66" spans="1:5">
      <c r="A66" s="63"/>
      <c r="B66" s="64"/>
      <c r="C66" s="64"/>
      <c r="D66" s="64"/>
      <c r="E66" s="63"/>
    </row>
    <row r="67" spans="1:5">
      <c r="A67" s="63"/>
      <c r="B67" s="64"/>
      <c r="C67" s="64"/>
      <c r="D67" s="64"/>
      <c r="E67" s="63"/>
    </row>
  </sheetData>
  <mergeCells count="2">
    <mergeCell ref="A1:E1"/>
    <mergeCell ref="A56:E57"/>
  </mergeCells>
  <dataValidations count="4">
    <dataValidation allowBlank="1" showInputMessage="1" showErrorMessage="1" prompt="Corresponde al nombre o descripción de la cuenta de acuerdo al Plan de Cuentas emitido por el CONAC." sqref="B2:C2" xr:uid="{5AD79355-119D-4522-80FD-962241A8DE78}"/>
    <dataValidation allowBlank="1" showInputMessage="1" showErrorMessage="1" prompt="Dato alfanumérico con el que se vincula este estado financiero con el documento denominado &quot;Notas a los Estados Financieros&quot;." sqref="E2:F2" xr:uid="{60AE8F9F-F145-4145-A068-D3C173C7656B}"/>
    <dataValidation allowBlank="1" showInputMessage="1" showErrorMessage="1" prompt="Corresponde al número de cuenta al tercer nivel del Plan de Cuentas emitido por el CONAC (DOF 23/12/2015)." sqref="A2" xr:uid="{F0C5E88F-E9AA-42A8-96B8-8BB8235F3E0F}"/>
    <dataValidation allowBlank="1" showInputMessage="1" showErrorMessage="1" prompt="Muestra el saldo de las cuentas acumulado al periodo que se presenta." sqref="D2" xr:uid="{2EFB258D-8A3F-414B-A02E-671EDA87F4BD}"/>
  </dataValidations>
  <printOptions horizontalCentered="1"/>
  <pageMargins left="0.25" right="0.25" top="0.75" bottom="0.75" header="0.3" footer="0.3"/>
  <pageSetup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9FE7D-D21C-4F25-8767-778E5C8F1C5B}">
  <sheetPr>
    <tabColor rgb="FFFF0000"/>
    <pageSetUpPr fitToPage="1"/>
  </sheetPr>
  <dimension ref="A1:H69"/>
  <sheetViews>
    <sheetView zoomScaleNormal="100" workbookViewId="0">
      <selection activeCell="G12" sqref="G12"/>
    </sheetView>
  </sheetViews>
  <sheetFormatPr baseColWidth="10" defaultRowHeight="15"/>
  <cols>
    <col min="1" max="1" width="9.28515625" style="62" customWidth="1"/>
    <col min="2" max="2" width="70.5703125" style="62" customWidth="1"/>
    <col min="3" max="4" width="17.85546875" style="62" customWidth="1"/>
    <col min="5" max="5" width="7.5703125" style="62" customWidth="1"/>
    <col min="6" max="16384" width="11.42578125" style="62"/>
  </cols>
  <sheetData>
    <row r="1" spans="1:8" ht="42.75" customHeight="1">
      <c r="A1" s="91" t="s">
        <v>144</v>
      </c>
      <c r="B1" s="90"/>
      <c r="C1" s="90"/>
      <c r="D1" s="90"/>
      <c r="E1" s="89"/>
    </row>
    <row r="2" spans="1:8">
      <c r="A2" s="87" t="s">
        <v>88</v>
      </c>
      <c r="B2" s="87" t="s">
        <v>87</v>
      </c>
      <c r="C2" s="87">
        <v>2026</v>
      </c>
      <c r="D2" s="88">
        <v>2025</v>
      </c>
      <c r="E2" s="87" t="s">
        <v>86</v>
      </c>
    </row>
    <row r="3" spans="1:8">
      <c r="A3" s="82">
        <v>4000</v>
      </c>
      <c r="B3" s="81" t="s">
        <v>143</v>
      </c>
      <c r="C3" s="105">
        <v>2434490064</v>
      </c>
      <c r="D3" s="104">
        <v>4350335728</v>
      </c>
      <c r="E3" s="108"/>
    </row>
    <row r="4" spans="1:8">
      <c r="A4" s="82">
        <v>4100</v>
      </c>
      <c r="B4" s="81" t="s">
        <v>142</v>
      </c>
      <c r="C4" s="105">
        <v>320208987</v>
      </c>
      <c r="D4" s="104">
        <v>514850946</v>
      </c>
      <c r="E4" s="106" t="s">
        <v>132</v>
      </c>
    </row>
    <row r="5" spans="1:8">
      <c r="A5" s="78">
        <v>4110</v>
      </c>
      <c r="B5" s="68" t="s">
        <v>141</v>
      </c>
      <c r="C5" s="103">
        <v>0</v>
      </c>
      <c r="D5" s="102">
        <v>0</v>
      </c>
      <c r="E5" s="101"/>
    </row>
    <row r="6" spans="1:8">
      <c r="A6" s="78">
        <v>4120</v>
      </c>
      <c r="B6" s="68" t="s">
        <v>140</v>
      </c>
      <c r="C6" s="103">
        <v>62906759</v>
      </c>
      <c r="D6" s="102">
        <v>57425264</v>
      </c>
      <c r="E6" s="101"/>
    </row>
    <row r="7" spans="1:8">
      <c r="A7" s="78">
        <v>4130</v>
      </c>
      <c r="B7" s="68" t="s">
        <v>139</v>
      </c>
      <c r="C7" s="103">
        <v>0</v>
      </c>
      <c r="D7" s="102">
        <v>0</v>
      </c>
      <c r="E7" s="101"/>
    </row>
    <row r="8" spans="1:8">
      <c r="A8" s="78">
        <v>4140</v>
      </c>
      <c r="B8" s="68" t="s">
        <v>138</v>
      </c>
      <c r="C8" s="103">
        <v>0</v>
      </c>
      <c r="D8" s="102">
        <v>0</v>
      </c>
      <c r="E8" s="101"/>
    </row>
    <row r="9" spans="1:8">
      <c r="A9" s="78">
        <v>4150</v>
      </c>
      <c r="B9" s="68" t="s">
        <v>137</v>
      </c>
      <c r="C9" s="103">
        <v>16438752</v>
      </c>
      <c r="D9" s="102">
        <v>51565077</v>
      </c>
      <c r="E9" s="101"/>
    </row>
    <row r="10" spans="1:8">
      <c r="A10" s="78">
        <v>4160</v>
      </c>
      <c r="B10" s="68" t="s">
        <v>136</v>
      </c>
      <c r="C10" s="103">
        <v>0</v>
      </c>
      <c r="D10" s="102">
        <v>0</v>
      </c>
      <c r="E10" s="101"/>
    </row>
    <row r="11" spans="1:8">
      <c r="A11" s="78">
        <v>4170</v>
      </c>
      <c r="B11" s="68" t="s">
        <v>135</v>
      </c>
      <c r="C11" s="103">
        <v>240863476</v>
      </c>
      <c r="D11" s="102">
        <v>405860605</v>
      </c>
      <c r="E11" s="101"/>
      <c r="H11" s="107"/>
    </row>
    <row r="12" spans="1:8" ht="22.5" customHeight="1">
      <c r="A12" s="78">
        <v>4190</v>
      </c>
      <c r="B12" s="68" t="s">
        <v>134</v>
      </c>
      <c r="C12" s="103">
        <v>0</v>
      </c>
      <c r="D12" s="102">
        <v>0</v>
      </c>
      <c r="E12" s="101"/>
      <c r="H12" s="107"/>
    </row>
    <row r="13" spans="1:8" ht="22.5">
      <c r="A13" s="82">
        <v>4200</v>
      </c>
      <c r="B13" s="81" t="s">
        <v>133</v>
      </c>
      <c r="C13" s="105">
        <v>2113048500</v>
      </c>
      <c r="D13" s="104">
        <v>3835234307</v>
      </c>
      <c r="E13" s="106" t="s">
        <v>132</v>
      </c>
      <c r="H13" s="107"/>
    </row>
    <row r="14" spans="1:8">
      <c r="A14" s="78">
        <v>4210</v>
      </c>
      <c r="B14" s="68" t="s">
        <v>131</v>
      </c>
      <c r="C14" s="103">
        <v>15275840</v>
      </c>
      <c r="D14" s="102">
        <v>20431331</v>
      </c>
      <c r="E14" s="101"/>
    </row>
    <row r="15" spans="1:8">
      <c r="A15" s="78">
        <v>4220</v>
      </c>
      <c r="B15" s="68" t="s">
        <v>130</v>
      </c>
      <c r="C15" s="103">
        <v>2097772660</v>
      </c>
      <c r="D15" s="102">
        <v>3814802976</v>
      </c>
      <c r="E15" s="101"/>
    </row>
    <row r="16" spans="1:8">
      <c r="A16" s="82">
        <v>4300</v>
      </c>
      <c r="B16" s="81" t="s">
        <v>129</v>
      </c>
      <c r="C16" s="105">
        <v>1232577</v>
      </c>
      <c r="D16" s="104">
        <v>250475</v>
      </c>
      <c r="E16" s="101" t="s">
        <v>128</v>
      </c>
      <c r="H16" s="107"/>
    </row>
    <row r="17" spans="1:5">
      <c r="A17" s="78">
        <v>4310</v>
      </c>
      <c r="B17" s="68" t="s">
        <v>127</v>
      </c>
      <c r="C17" s="103">
        <v>0</v>
      </c>
      <c r="D17" s="102">
        <v>0</v>
      </c>
      <c r="E17" s="101"/>
    </row>
    <row r="18" spans="1:5">
      <c r="A18" s="78">
        <v>4320</v>
      </c>
      <c r="B18" s="68" t="s">
        <v>126</v>
      </c>
      <c r="C18" s="103">
        <v>0</v>
      </c>
      <c r="D18" s="102">
        <v>0</v>
      </c>
      <c r="E18" s="101"/>
    </row>
    <row r="19" spans="1:5">
      <c r="A19" s="78">
        <v>4330</v>
      </c>
      <c r="B19" s="68" t="s">
        <v>125</v>
      </c>
      <c r="C19" s="103">
        <v>0</v>
      </c>
      <c r="D19" s="102">
        <v>0</v>
      </c>
      <c r="E19" s="101"/>
    </row>
    <row r="20" spans="1:5">
      <c r="A20" s="78">
        <v>4340</v>
      </c>
      <c r="B20" s="68" t="s">
        <v>124</v>
      </c>
      <c r="C20" s="103">
        <v>0</v>
      </c>
      <c r="D20" s="102">
        <v>0</v>
      </c>
      <c r="E20" s="101"/>
    </row>
    <row r="21" spans="1:5">
      <c r="A21" s="78">
        <v>4390</v>
      </c>
      <c r="B21" s="68" t="s">
        <v>123</v>
      </c>
      <c r="C21" s="103">
        <v>1232577</v>
      </c>
      <c r="D21" s="102">
        <v>250475</v>
      </c>
      <c r="E21" s="106"/>
    </row>
    <row r="22" spans="1:5">
      <c r="A22" s="82">
        <v>5000</v>
      </c>
      <c r="B22" s="81" t="s">
        <v>122</v>
      </c>
      <c r="C22" s="105">
        <v>2058634124</v>
      </c>
      <c r="D22" s="104">
        <v>4385744387</v>
      </c>
      <c r="E22" s="106" t="s">
        <v>121</v>
      </c>
    </row>
    <row r="23" spans="1:5">
      <c r="A23" s="82">
        <v>5100</v>
      </c>
      <c r="B23" s="81" t="s">
        <v>120</v>
      </c>
      <c r="C23" s="105">
        <v>1898889618</v>
      </c>
      <c r="D23" s="104">
        <v>4065131129</v>
      </c>
      <c r="E23" s="101"/>
    </row>
    <row r="24" spans="1:5">
      <c r="A24" s="78">
        <v>5110</v>
      </c>
      <c r="B24" s="68" t="s">
        <v>119</v>
      </c>
      <c r="C24" s="103">
        <v>1713053667</v>
      </c>
      <c r="D24" s="102">
        <v>3599860411</v>
      </c>
      <c r="E24" s="101"/>
    </row>
    <row r="25" spans="1:5">
      <c r="A25" s="78">
        <v>5120</v>
      </c>
      <c r="B25" s="68" t="s">
        <v>118</v>
      </c>
      <c r="C25" s="103">
        <v>38666633</v>
      </c>
      <c r="D25" s="102">
        <v>102018041</v>
      </c>
      <c r="E25" s="101"/>
    </row>
    <row r="26" spans="1:5">
      <c r="A26" s="78">
        <v>5130</v>
      </c>
      <c r="B26" s="68" t="s">
        <v>117</v>
      </c>
      <c r="C26" s="103">
        <v>147169318</v>
      </c>
      <c r="D26" s="102">
        <v>363252677</v>
      </c>
      <c r="E26" s="101"/>
    </row>
    <row r="27" spans="1:5">
      <c r="A27" s="82">
        <v>5200</v>
      </c>
      <c r="B27" s="81" t="s">
        <v>116</v>
      </c>
      <c r="C27" s="105">
        <v>48082558</v>
      </c>
      <c r="D27" s="104">
        <v>89842670</v>
      </c>
      <c r="E27" s="101"/>
    </row>
    <row r="28" spans="1:5">
      <c r="A28" s="78">
        <v>5210</v>
      </c>
      <c r="B28" s="68" t="s">
        <v>115</v>
      </c>
      <c r="C28" s="103">
        <v>0</v>
      </c>
      <c r="D28" s="102">
        <v>0</v>
      </c>
      <c r="E28" s="101"/>
    </row>
    <row r="29" spans="1:5">
      <c r="A29" s="78">
        <v>5220</v>
      </c>
      <c r="B29" s="68" t="s">
        <v>114</v>
      </c>
      <c r="C29" s="103">
        <v>0</v>
      </c>
      <c r="D29" s="102">
        <v>0</v>
      </c>
      <c r="E29" s="101"/>
    </row>
    <row r="30" spans="1:5">
      <c r="A30" s="78">
        <v>5230</v>
      </c>
      <c r="B30" s="68" t="s">
        <v>113</v>
      </c>
      <c r="C30" s="103">
        <v>0</v>
      </c>
      <c r="D30" s="102">
        <v>0</v>
      </c>
      <c r="E30" s="101"/>
    </row>
    <row r="31" spans="1:5">
      <c r="A31" s="78">
        <v>5240</v>
      </c>
      <c r="B31" s="68" t="s">
        <v>112</v>
      </c>
      <c r="C31" s="103">
        <v>48082558</v>
      </c>
      <c r="D31" s="102">
        <v>89842670</v>
      </c>
      <c r="E31" s="101"/>
    </row>
    <row r="32" spans="1:5">
      <c r="A32" s="78">
        <v>5250</v>
      </c>
      <c r="B32" s="68" t="s">
        <v>111</v>
      </c>
      <c r="C32" s="103">
        <v>0</v>
      </c>
      <c r="D32" s="102">
        <v>0</v>
      </c>
      <c r="E32" s="101"/>
    </row>
    <row r="33" spans="1:5">
      <c r="A33" s="78">
        <v>5260</v>
      </c>
      <c r="B33" s="68" t="s">
        <v>110</v>
      </c>
      <c r="C33" s="103">
        <v>0</v>
      </c>
      <c r="D33" s="102">
        <v>0</v>
      </c>
      <c r="E33" s="101"/>
    </row>
    <row r="34" spans="1:5">
      <c r="A34" s="78">
        <v>5270</v>
      </c>
      <c r="B34" s="68" t="s">
        <v>109</v>
      </c>
      <c r="C34" s="103">
        <v>0</v>
      </c>
      <c r="D34" s="102">
        <v>0</v>
      </c>
      <c r="E34" s="101"/>
    </row>
    <row r="35" spans="1:5">
      <c r="A35" s="78">
        <v>5280</v>
      </c>
      <c r="B35" s="68" t="s">
        <v>108</v>
      </c>
      <c r="C35" s="103">
        <v>0</v>
      </c>
      <c r="D35" s="102">
        <v>0</v>
      </c>
      <c r="E35" s="101"/>
    </row>
    <row r="36" spans="1:5">
      <c r="A36" s="78">
        <v>5290</v>
      </c>
      <c r="B36" s="68" t="s">
        <v>107</v>
      </c>
      <c r="C36" s="103">
        <v>0</v>
      </c>
      <c r="D36" s="102">
        <v>0</v>
      </c>
      <c r="E36" s="101"/>
    </row>
    <row r="37" spans="1:5">
      <c r="A37" s="82">
        <v>5300</v>
      </c>
      <c r="B37" s="81" t="s">
        <v>106</v>
      </c>
      <c r="C37" s="105">
        <v>0</v>
      </c>
      <c r="D37" s="104">
        <v>0</v>
      </c>
      <c r="E37" s="101"/>
    </row>
    <row r="38" spans="1:5">
      <c r="A38" s="78">
        <v>5310</v>
      </c>
      <c r="B38" s="68" t="s">
        <v>105</v>
      </c>
      <c r="C38" s="103">
        <v>0</v>
      </c>
      <c r="D38" s="102">
        <v>0</v>
      </c>
      <c r="E38" s="101"/>
    </row>
    <row r="39" spans="1:5">
      <c r="A39" s="78">
        <v>5320</v>
      </c>
      <c r="B39" s="68" t="s">
        <v>36</v>
      </c>
      <c r="C39" s="103">
        <v>0</v>
      </c>
      <c r="D39" s="102">
        <v>0</v>
      </c>
      <c r="E39" s="101"/>
    </row>
    <row r="40" spans="1:5">
      <c r="A40" s="78">
        <v>5330</v>
      </c>
      <c r="B40" s="68" t="s">
        <v>104</v>
      </c>
      <c r="C40" s="103">
        <v>0</v>
      </c>
      <c r="D40" s="102">
        <v>0</v>
      </c>
      <c r="E40" s="101"/>
    </row>
    <row r="41" spans="1:5">
      <c r="A41" s="82">
        <v>5400</v>
      </c>
      <c r="B41" s="81" t="s">
        <v>103</v>
      </c>
      <c r="C41" s="105">
        <v>0</v>
      </c>
      <c r="D41" s="104">
        <v>0</v>
      </c>
      <c r="E41" s="101"/>
    </row>
    <row r="42" spans="1:5">
      <c r="A42" s="78">
        <v>5410</v>
      </c>
      <c r="B42" s="68" t="s">
        <v>102</v>
      </c>
      <c r="C42" s="103">
        <v>0</v>
      </c>
      <c r="D42" s="102">
        <v>0</v>
      </c>
      <c r="E42" s="101"/>
    </row>
    <row r="43" spans="1:5">
      <c r="A43" s="78">
        <v>5420</v>
      </c>
      <c r="B43" s="68" t="s">
        <v>101</v>
      </c>
      <c r="C43" s="103">
        <v>0</v>
      </c>
      <c r="D43" s="102">
        <v>0</v>
      </c>
      <c r="E43" s="101"/>
    </row>
    <row r="44" spans="1:5">
      <c r="A44" s="78">
        <v>5430</v>
      </c>
      <c r="B44" s="68" t="s">
        <v>100</v>
      </c>
      <c r="C44" s="103">
        <v>0</v>
      </c>
      <c r="D44" s="102">
        <v>0</v>
      </c>
      <c r="E44" s="101"/>
    </row>
    <row r="45" spans="1:5">
      <c r="A45" s="78">
        <v>5440</v>
      </c>
      <c r="B45" s="68" t="s">
        <v>99</v>
      </c>
      <c r="C45" s="103">
        <v>0</v>
      </c>
      <c r="D45" s="102">
        <v>0</v>
      </c>
      <c r="E45" s="101"/>
    </row>
    <row r="46" spans="1:5">
      <c r="A46" s="78">
        <v>5450</v>
      </c>
      <c r="B46" s="68" t="s">
        <v>98</v>
      </c>
      <c r="C46" s="103">
        <v>0</v>
      </c>
      <c r="D46" s="102">
        <v>0</v>
      </c>
      <c r="E46" s="101"/>
    </row>
    <row r="47" spans="1:5">
      <c r="A47" s="82">
        <v>5500</v>
      </c>
      <c r="B47" s="81" t="s">
        <v>97</v>
      </c>
      <c r="C47" s="105">
        <v>111661948</v>
      </c>
      <c r="D47" s="104">
        <v>230770588</v>
      </c>
      <c r="E47" s="101"/>
    </row>
    <row r="48" spans="1:5">
      <c r="A48" s="78">
        <v>5510</v>
      </c>
      <c r="B48" s="68" t="s">
        <v>96</v>
      </c>
      <c r="C48" s="103">
        <v>109881837</v>
      </c>
      <c r="D48" s="102">
        <v>227406011</v>
      </c>
      <c r="E48" s="101"/>
    </row>
    <row r="49" spans="1:5">
      <c r="A49" s="78">
        <v>5520</v>
      </c>
      <c r="B49" s="68" t="s">
        <v>95</v>
      </c>
      <c r="C49" s="103">
        <v>0</v>
      </c>
      <c r="D49" s="102">
        <v>0</v>
      </c>
      <c r="E49" s="101"/>
    </row>
    <row r="50" spans="1:5">
      <c r="A50" s="78">
        <v>5530</v>
      </c>
      <c r="B50" s="68" t="s">
        <v>94</v>
      </c>
      <c r="C50" s="103">
        <v>0</v>
      </c>
      <c r="D50" s="102">
        <v>0</v>
      </c>
      <c r="E50" s="101"/>
    </row>
    <row r="51" spans="1:5">
      <c r="A51" s="78">
        <v>5590</v>
      </c>
      <c r="B51" s="68" t="s">
        <v>93</v>
      </c>
      <c r="C51" s="103">
        <v>1780111</v>
      </c>
      <c r="D51" s="102">
        <v>3364577</v>
      </c>
      <c r="E51" s="101"/>
    </row>
    <row r="52" spans="1:5">
      <c r="A52" s="82">
        <v>5600</v>
      </c>
      <c r="B52" s="81" t="s">
        <v>92</v>
      </c>
      <c r="C52" s="105">
        <v>0</v>
      </c>
      <c r="D52" s="104">
        <v>0</v>
      </c>
      <c r="E52" s="101"/>
    </row>
    <row r="53" spans="1:5">
      <c r="A53" s="78">
        <v>5610</v>
      </c>
      <c r="B53" s="68" t="s">
        <v>91</v>
      </c>
      <c r="C53" s="103">
        <v>0</v>
      </c>
      <c r="D53" s="102">
        <v>0</v>
      </c>
      <c r="E53" s="101"/>
    </row>
    <row r="54" spans="1:5">
      <c r="A54" s="100">
        <v>3210</v>
      </c>
      <c r="B54" s="99" t="s">
        <v>90</v>
      </c>
      <c r="C54" s="98">
        <v>375855940</v>
      </c>
      <c r="D54" s="97">
        <v>-35408659</v>
      </c>
      <c r="E54" s="96"/>
    </row>
    <row r="55" spans="1:5">
      <c r="A55" s="95"/>
      <c r="B55" s="81"/>
      <c r="C55" s="94"/>
      <c r="D55" s="93"/>
      <c r="E55" s="81"/>
    </row>
    <row r="56" spans="1:5">
      <c r="A56" s="67"/>
      <c r="B56" s="68"/>
      <c r="C56" s="92"/>
      <c r="D56" s="92"/>
      <c r="E56" s="68"/>
    </row>
    <row r="57" spans="1:5">
      <c r="A57" s="67" t="s">
        <v>23</v>
      </c>
      <c r="B57" s="68"/>
      <c r="C57" s="68"/>
      <c r="D57" s="68"/>
      <c r="E57" s="67"/>
    </row>
    <row r="58" spans="1:5" ht="15" customHeight="1">
      <c r="A58" s="65" t="s">
        <v>22</v>
      </c>
      <c r="B58" s="65"/>
      <c r="C58" s="65"/>
      <c r="D58" s="65"/>
      <c r="E58" s="65"/>
    </row>
    <row r="59" spans="1:5" ht="23.25" customHeight="1">
      <c r="A59" s="65"/>
      <c r="B59" s="65"/>
      <c r="C59" s="65"/>
      <c r="D59" s="65"/>
      <c r="E59" s="65"/>
    </row>
    <row r="60" spans="1:5">
      <c r="A60" s="63"/>
      <c r="B60" s="64"/>
      <c r="C60" s="64"/>
      <c r="D60" s="64"/>
      <c r="E60" s="63"/>
    </row>
    <row r="61" spans="1:5">
      <c r="A61" s="63"/>
      <c r="B61" s="64"/>
      <c r="C61" s="64"/>
      <c r="D61" s="64"/>
      <c r="E61" s="63"/>
    </row>
    <row r="62" spans="1:5">
      <c r="A62" s="63"/>
      <c r="B62" s="64"/>
      <c r="C62" s="64"/>
      <c r="D62" s="64"/>
      <c r="E62" s="63"/>
    </row>
    <row r="63" spans="1:5">
      <c r="A63" s="63"/>
      <c r="B63" s="64"/>
      <c r="C63" s="64"/>
      <c r="D63" s="64"/>
      <c r="E63" s="63"/>
    </row>
    <row r="64" spans="1:5">
      <c r="A64" s="63"/>
      <c r="B64" s="64"/>
      <c r="C64" s="64"/>
      <c r="D64" s="64"/>
      <c r="E64" s="63"/>
    </row>
    <row r="65" spans="1:5">
      <c r="A65" s="63"/>
      <c r="B65" s="64"/>
      <c r="C65" s="64"/>
      <c r="D65" s="64"/>
      <c r="E65" s="63"/>
    </row>
    <row r="66" spans="1:5">
      <c r="A66" s="63"/>
      <c r="B66" s="64"/>
      <c r="C66" s="64"/>
      <c r="D66" s="64"/>
      <c r="E66" s="63"/>
    </row>
    <row r="67" spans="1:5">
      <c r="A67" s="63"/>
      <c r="B67" s="64"/>
      <c r="C67" s="64"/>
      <c r="D67" s="64"/>
      <c r="E67" s="63"/>
    </row>
    <row r="68" spans="1:5">
      <c r="A68" s="63"/>
      <c r="B68" s="64"/>
      <c r="C68" s="64"/>
      <c r="D68" s="64"/>
      <c r="E68" s="63"/>
    </row>
    <row r="69" spans="1:5">
      <c r="A69" s="63"/>
      <c r="B69" s="64"/>
      <c r="C69" s="64"/>
      <c r="D69" s="64"/>
      <c r="E69" s="63"/>
    </row>
  </sheetData>
  <mergeCells count="2">
    <mergeCell ref="A1:E1"/>
    <mergeCell ref="A58:E59"/>
  </mergeCells>
  <dataValidations count="4">
    <dataValidation allowBlank="1" showInputMessage="1" showErrorMessage="1" prompt="Corresponde al nombre o descripción de la cuenta de acuerdo al Plan de Cuentas emitido por el CONAC." sqref="B2:C2" xr:uid="{91B5C4E6-6087-4854-B665-48DBCE65C16D}"/>
    <dataValidation allowBlank="1" showInputMessage="1" showErrorMessage="1" prompt="Dato alfanumérico con el que se vincula este estado financiero con el documento denominado &quot;Notas a los Estados Financieros&quot;." sqref="E2" xr:uid="{95BA29FE-E037-4AD4-A249-F2D47DD0F0DC}"/>
    <dataValidation allowBlank="1" showInputMessage="1" showErrorMessage="1" prompt="Corresponde al número de cuenta al tercer nivel del Plan de Cuentas emitido por el CONAC (DOF 23/12/2015)." sqref="A2" xr:uid="{CECBF624-D1C8-402A-A2AD-DE1764AEFAB9}"/>
    <dataValidation allowBlank="1" showInputMessage="1" showErrorMessage="1" prompt="Muestra el saldo de las cuentas acumulado al periodo que se presenta." sqref="D2" xr:uid="{1CE1C2ED-6084-4AC0-8FF4-EE8A357C6F69}"/>
  </dataValidations>
  <printOptions horizontalCentered="1"/>
  <pageMargins left="0.25" right="0.25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Edo Act 2do 2026</vt:lpstr>
      <vt:lpstr>ESF-art 38</vt:lpstr>
      <vt:lpstr>EA- art 38</vt:lpstr>
      <vt:lpstr>'EA- art 38'!Área_de_impresión</vt:lpstr>
      <vt:lpstr>'Edo Act 2do 2026'!Área_de_impresión</vt:lpstr>
      <vt:lpstr>'ESF-art 38'!Área_de_impresión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Yareli Gomez Gonzalez</dc:creator>
  <cp:lastModifiedBy>Claudia Yareli Gomez Gonzalez</cp:lastModifiedBy>
  <dcterms:created xsi:type="dcterms:W3CDTF">2026-07-08T20:03:11Z</dcterms:created>
  <dcterms:modified xsi:type="dcterms:W3CDTF">2026-07-08T20:05:09Z</dcterms:modified>
</cp:coreProperties>
</file>