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2019\MArzo 2019\Trimestrates ASEG\"/>
    </mc:Choice>
  </mc:AlternateContent>
  <bookViews>
    <workbookView xWindow="0" yWindow="0" windowWidth="28800" windowHeight="11835"/>
  </bookViews>
  <sheets>
    <sheet name="EVHP" sheetId="1" r:id="rId1"/>
  </sheets>
  <definedNames>
    <definedName name="_xlnm._FilterDatabase" localSheetId="0" hidden="1">EVHP!$A$2:$F$38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8" i="1" l="1"/>
  <c r="E38" i="1"/>
  <c r="D38" i="1"/>
  <c r="C38" i="1"/>
  <c r="B38" i="1"/>
  <c r="F34" i="1"/>
  <c r="E34" i="1"/>
  <c r="D34" i="1"/>
  <c r="C34" i="1"/>
  <c r="B34" i="1"/>
  <c r="F36" i="1"/>
  <c r="F35" i="1"/>
  <c r="F32" i="1"/>
  <c r="F27" i="1" s="1"/>
  <c r="F31" i="1"/>
  <c r="F30" i="1"/>
  <c r="F29" i="1"/>
  <c r="F28" i="1"/>
  <c r="E27" i="1"/>
  <c r="D27" i="1"/>
  <c r="C27" i="1"/>
  <c r="B27" i="1"/>
  <c r="F25" i="1"/>
  <c r="F24" i="1"/>
  <c r="F22" i="1" s="1"/>
  <c r="F23" i="1"/>
  <c r="E22" i="1"/>
  <c r="D22" i="1"/>
  <c r="C22" i="1"/>
  <c r="B22" i="1"/>
  <c r="F20" i="1"/>
  <c r="E20" i="1"/>
  <c r="D20" i="1"/>
  <c r="C20" i="1"/>
  <c r="B20" i="1"/>
  <c r="F16" i="1"/>
  <c r="E16" i="1"/>
  <c r="D16" i="1"/>
  <c r="C16" i="1"/>
  <c r="B16" i="1"/>
  <c r="F9" i="1"/>
  <c r="E9" i="1"/>
  <c r="D9" i="1"/>
  <c r="C9" i="1"/>
  <c r="B9" i="1"/>
  <c r="F4" i="1"/>
  <c r="E4" i="1"/>
  <c r="D4" i="1"/>
  <c r="C4" i="1"/>
  <c r="B4" i="1"/>
  <c r="F18" i="1"/>
  <c r="F17" i="1"/>
  <c r="F14" i="1"/>
  <c r="F13" i="1"/>
  <c r="F12" i="1"/>
  <c r="F11" i="1"/>
  <c r="F10" i="1"/>
  <c r="F7" i="1"/>
  <c r="F6" i="1"/>
  <c r="F5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<sst xmlns="http://schemas.openxmlformats.org/spreadsheetml/2006/main" count="36" uniqueCount="26">
  <si>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</si>
  <si>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</si>
  <si>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</si>
  <si>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</si>
  <si>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</si>
  <si>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</si>
  <si>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</si>
  <si>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</si>
  <si>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</si>
  <si>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</si>
  <si>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</si>
  <si>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</si>
  <si>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</si>
  <si>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</si>
  <si>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</si>
  <si>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</si>
  <si>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</si>
  <si>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</si>
  <si>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</si>
  <si>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</si>
  <si>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</si>
  <si>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</si>
  <si>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
de la Hacienda Pública / Patrimonio Neto de 2019</t>
  </si>
  <si>
    <t>Hacienda Pública / Patrimonio Neto Final de 2019</t>
  </si>
  <si>
    <t>Universidad de Guanajuato
Estado de Variación en la Hacienda Pública
Del 01 de Enero al 31 de Marzo de 2019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</si>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</sst>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6" xfId="9" applyFont="1" applyBorder="1" applyAlignment="1">
      <alignment vertical="top" wrapText="1"/>
    </xf>
    <xf numFmtId="0" fontId="3" fillId="0" borderId="6" xfId="9" applyFont="1" applyBorder="1" applyAlignment="1">
      <alignment horizontal="left" vertical="top" wrapText="1" indent="1"/>
    </xf>
    <xf numFmtId="0" fontId="2" fillId="0" borderId="6" xfId="9" applyFont="1" applyBorder="1" applyAlignment="1">
      <alignment horizontal="left" vertical="top" wrapText="1"/>
    </xf>
    <xf numFmtId="0" fontId="2" fillId="0" borderId="7" xfId="9" applyFont="1" applyBorder="1" applyAlignment="1">
      <alignment vertical="center" wrapText="1"/>
    </xf>
    <xf numFmtId="166" fontId="2" fillId="0" borderId="8" xfId="3" applyNumberFormat="1" applyFont="1" applyBorder="1" applyAlignment="1">
      <alignment horizontal="center" vertical="center" wrapText="1"/>
    </xf>
    <xf numFmtId="4" fontId="2" fillId="0" borderId="9" xfId="9" applyNumberFormat="1" applyFont="1" applyBorder="1" applyProtection="1">
      <protection locked="0"/>
    </xf>
    <xf numFmtId="4" fontId="3" fillId="0" borderId="9" xfId="9" applyNumberFormat="1" applyFont="1" applyBorder="1" applyProtection="1">
      <protection locked="0"/>
    </xf>
    <xf numFmtId="4" fontId="3" fillId="0" borderId="9" xfId="9" applyNumberFormat="1" applyFont="1" applyBorder="1" applyAlignment="1" applyProtection="1">
      <alignment vertical="top"/>
      <protection locked="0"/>
    </xf>
    <xf numFmtId="4" fontId="2" fillId="0" borderId="10" xfId="9" applyNumberFormat="1" applyFont="1" applyBorder="1" applyAlignment="1" applyProtection="1">
      <alignment vertical="center"/>
      <protection locked="0"/>
    </xf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>
      <alignment vertical="top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46</xdr:row>
      <xdr:rowOff>80432</xdr:rowOff>
    </xdr:from>
    <xdr:to>
      <xdr:col>1</xdr:col>
      <xdr:colOff>485775</xdr:colOff>
      <xdr:row>49</xdr:row>
      <xdr:rowOff>133350</xdr:rowOff>
    </xdr:to>
    <xdr:sp macro="" textlink="">
      <xdr:nvSpPr>
        <xdr:cNvPr id="2" name="9 CuadroTexto">
          <a:extLst>
            <a:ext uri="{FF2B5EF4-FFF2-40B4-BE49-F238E27FC236}">
              <a16:creationId xmlns="" xmlns:a16="http://schemas.microsoft.com/office/drawing/2014/main" id="{80134A68-BBBA-4269-A554-C7917A741ACE}"/>
            </a:ext>
          </a:extLst>
        </xdr:cNvPr>
        <xdr:cNvSpPr txBox="1"/>
      </xdr:nvSpPr>
      <xdr:spPr>
        <a:xfrm>
          <a:off x="1571625" y="7814732"/>
          <a:ext cx="2219325" cy="4815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Secretario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Dr. Jorge Alberto Romero Hidalgo</a:t>
          </a:r>
        </a:p>
      </xdr:txBody>
    </xdr:sp>
    <xdr:clientData/>
  </xdr:twoCellAnchor>
  <xdr:twoCellAnchor>
    <xdr:from>
      <xdr:col>0</xdr:col>
      <xdr:colOff>1304925</xdr:colOff>
      <xdr:row>46</xdr:row>
      <xdr:rowOff>57150</xdr:rowOff>
    </xdr:from>
    <xdr:to>
      <xdr:col>1</xdr:col>
      <xdr:colOff>628650</xdr:colOff>
      <xdr:row>46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="" xmlns:a16="http://schemas.microsoft.com/office/drawing/2014/main" id="{498BC957-C72E-44DF-8D56-562110928840}"/>
            </a:ext>
          </a:extLst>
        </xdr:cNvPr>
        <xdr:cNvCxnSpPr/>
      </xdr:nvCxnSpPr>
      <xdr:spPr>
        <a:xfrm>
          <a:off x="1304925" y="779145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933450</xdr:colOff>
      <xdr:row>46</xdr:row>
      <xdr:rowOff>116414</xdr:rowOff>
    </xdr:from>
    <xdr:to>
      <xdr:col>4</xdr:col>
      <xdr:colOff>530228</xdr:colOff>
      <xdr:row>49</xdr:row>
      <xdr:rowOff>66675</xdr:rowOff>
    </xdr:to>
    <xdr:sp macro="" textlink="">
      <xdr:nvSpPr>
        <xdr:cNvPr id="4" name="9 CuadroTexto">
          <a:extLst>
            <a:ext uri="{FF2B5EF4-FFF2-40B4-BE49-F238E27FC236}">
              <a16:creationId xmlns="" xmlns:a16="http://schemas.microsoft.com/office/drawing/2014/main" id="{1593C12C-67E2-45C6-BD20-1605EFE43A70}"/>
            </a:ext>
          </a:extLst>
        </xdr:cNvPr>
        <xdr:cNvSpPr txBox="1"/>
      </xdr:nvSpPr>
      <xdr:spPr>
        <a:xfrm>
          <a:off x="5600700" y="7850714"/>
          <a:ext cx="2244728" cy="378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C.P. Pedro Rocha Montalvo</a:t>
          </a:r>
        </a:p>
      </xdr:txBody>
    </xdr:sp>
    <xdr:clientData/>
  </xdr:twoCellAnchor>
  <xdr:twoCellAnchor>
    <xdr:from>
      <xdr:col>2</xdr:col>
      <xdr:colOff>901703</xdr:colOff>
      <xdr:row>46</xdr:row>
      <xdr:rowOff>76200</xdr:rowOff>
    </xdr:from>
    <xdr:to>
      <xdr:col>4</xdr:col>
      <xdr:colOff>349253</xdr:colOff>
      <xdr:row>46</xdr:row>
      <xdr:rowOff>76200</xdr:rowOff>
    </xdr:to>
    <xdr:cxnSp macro="">
      <xdr:nvCxnSpPr>
        <xdr:cNvPr id="5" name="4 Conector recto">
          <a:extLst>
            <a:ext uri="{FF2B5EF4-FFF2-40B4-BE49-F238E27FC236}">
              <a16:creationId xmlns="" xmlns:a16="http://schemas.microsoft.com/office/drawing/2014/main" id="{37C626B7-AC10-48C7-968D-73FFB0E78397}"/>
            </a:ext>
          </a:extLst>
        </xdr:cNvPr>
        <xdr:cNvCxnSpPr/>
      </xdr:nvCxnSpPr>
      <xdr:spPr>
        <a:xfrm>
          <a:off x="5568953" y="7810500"/>
          <a:ext cx="20955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zoomScaleNormal="100" workbookViewId="0">
      <selection activeCell="H55" sqref="H55"/>
    </sheetView>
  </sheetViews>
  <sheetFormatPr baseColWidth="10" defaultRowHeight="11.25" x14ac:dyDescent="0.2"/>
  <cols>
    <col min="1" max="1" width="57.83203125" style="3" customWidth="1"/>
    <col min="2" max="2" width="23.83203125" style="1" customWidth="1"/>
    <col min="3" max="3" width="24" style="1" customWidth="1"/>
    <col min="4" max="5" width="22.33203125" style="1" customWidth="1"/>
    <col min="6" max="6" width="18.33203125" style="1" customWidth="1"/>
    <col min="7" max="16384" width="12" style="2"/>
  </cols>
  <sheetData>
    <row r="1" spans="1:6" ht="39.950000000000003" customHeight="1" x14ac:dyDescent="0.2">
      <c r="A1" s="21" t="s">
        <v>24</v>
      </c>
      <c r="B1" s="22"/>
      <c r="C1" s="22"/>
      <c r="D1" s="22"/>
      <c r="E1" s="22"/>
      <c r="F1" s="23"/>
    </row>
    <row r="2" spans="1:6" s="3" customFormat="1" ht="50.1" customHeight="1" x14ac:dyDescent="0.2">
      <c r="A2" s="5" t="s">
        <v>3</v>
      </c>
      <c r="B2" s="4" t="s">
        <v>12</v>
      </c>
      <c r="C2" s="4" t="s">
        <v>13</v>
      </c>
      <c r="D2" s="4" t="s">
        <v>14</v>
      </c>
      <c r="E2" s="4" t="s">
        <v>5</v>
      </c>
      <c r="F2" s="4" t="s">
        <v>15</v>
      </c>
    </row>
    <row r="3" spans="1:6" s="3" customFormat="1" ht="9" customHeight="1" x14ac:dyDescent="0.2">
      <c r="A3" s="6"/>
      <c r="B3" s="11"/>
      <c r="C3" s="11"/>
      <c r="D3" s="11"/>
      <c r="E3" s="11"/>
      <c r="F3" s="11"/>
    </row>
    <row r="4" spans="1:6" x14ac:dyDescent="0.2">
      <c r="A4" s="7" t="s">
        <v>16</v>
      </c>
      <c r="B4" s="12">
        <f>+SUM(B5:B7)</f>
        <v>3557598825</v>
      </c>
      <c r="C4" s="12">
        <f>+SUM(C5:C7)</f>
        <v>0</v>
      </c>
      <c r="D4" s="12">
        <f>+SUM(D5:D7)</f>
        <v>0</v>
      </c>
      <c r="E4" s="12">
        <f>+SUM(E5:E7)</f>
        <v>0</v>
      </c>
      <c r="F4" s="12">
        <f>+SUM(F5:F7)</f>
        <v>3557598825</v>
      </c>
    </row>
    <row r="5" spans="1:6" x14ac:dyDescent="0.2">
      <c r="A5" s="8" t="s">
        <v>0</v>
      </c>
      <c r="B5" s="13">
        <v>3543667970</v>
      </c>
      <c r="C5" s="13"/>
      <c r="D5" s="13"/>
      <c r="E5" s="13"/>
      <c r="F5" s="13">
        <f>+SUM(B5:E5)</f>
        <v>3543667970</v>
      </c>
    </row>
    <row r="6" spans="1:6" x14ac:dyDescent="0.2">
      <c r="A6" s="8" t="s">
        <v>4</v>
      </c>
      <c r="B6" s="13">
        <v>13930855</v>
      </c>
      <c r="C6" s="13"/>
      <c r="D6" s="13"/>
      <c r="E6" s="13"/>
      <c r="F6" s="13">
        <f t="shared" ref="F6:F7" si="0">+SUM(B6:E6)</f>
        <v>13930855</v>
      </c>
    </row>
    <row r="7" spans="1:6" x14ac:dyDescent="0.2">
      <c r="A7" s="8" t="s">
        <v>6</v>
      </c>
      <c r="B7" s="13"/>
      <c r="C7" s="13"/>
      <c r="D7" s="13"/>
      <c r="E7" s="13"/>
      <c r="F7" s="13">
        <f t="shared" si="0"/>
        <v>0</v>
      </c>
    </row>
    <row r="8" spans="1:6" ht="9" customHeight="1" x14ac:dyDescent="0.2">
      <c r="A8" s="8"/>
      <c r="B8" s="13"/>
      <c r="C8" s="13"/>
      <c r="D8" s="13"/>
      <c r="E8" s="13"/>
      <c r="F8" s="13"/>
    </row>
    <row r="9" spans="1:6" x14ac:dyDescent="0.2">
      <c r="A9" s="7" t="s">
        <v>17</v>
      </c>
      <c r="B9" s="12">
        <f>+SUM(B10:B14)</f>
        <v>0</v>
      </c>
      <c r="C9" s="12">
        <f>+SUM(C10:C14)</f>
        <v>3068119187</v>
      </c>
      <c r="D9" s="12">
        <f>+SUM(D10:D14)</f>
        <v>-100868328</v>
      </c>
      <c r="E9" s="12">
        <f>+SUM(E10:E14)</f>
        <v>0</v>
      </c>
      <c r="F9" s="12">
        <f>+SUM(F10:F14)</f>
        <v>2967250859</v>
      </c>
    </row>
    <row r="10" spans="1:6" x14ac:dyDescent="0.2">
      <c r="A10" s="8" t="s">
        <v>7</v>
      </c>
      <c r="B10" s="13"/>
      <c r="C10" s="13"/>
      <c r="D10" s="13">
        <v>-100868328</v>
      </c>
      <c r="E10" s="13"/>
      <c r="F10" s="13">
        <f t="shared" ref="F10:F14" si="1">+SUM(B10:E10)</f>
        <v>-100868328</v>
      </c>
    </row>
    <row r="11" spans="1:6" x14ac:dyDescent="0.2">
      <c r="A11" s="8" t="s">
        <v>8</v>
      </c>
      <c r="B11" s="13"/>
      <c r="C11" s="13">
        <v>25478431</v>
      </c>
      <c r="D11" s="13"/>
      <c r="E11" s="13"/>
      <c r="F11" s="13">
        <f t="shared" si="1"/>
        <v>25478431</v>
      </c>
    </row>
    <row r="12" spans="1:6" x14ac:dyDescent="0.2">
      <c r="A12" s="8" t="s">
        <v>9</v>
      </c>
      <c r="B12" s="13"/>
      <c r="C12" s="13">
        <v>3042640756</v>
      </c>
      <c r="D12" s="13"/>
      <c r="E12" s="13"/>
      <c r="F12" s="13">
        <f t="shared" si="1"/>
        <v>3042640756</v>
      </c>
    </row>
    <row r="13" spans="1:6" x14ac:dyDescent="0.2">
      <c r="A13" s="8" t="s">
        <v>1</v>
      </c>
      <c r="B13" s="13"/>
      <c r="C13" s="13"/>
      <c r="D13" s="13"/>
      <c r="E13" s="13"/>
      <c r="F13" s="13">
        <f t="shared" si="1"/>
        <v>0</v>
      </c>
    </row>
    <row r="14" spans="1:6" x14ac:dyDescent="0.2">
      <c r="A14" s="8" t="s">
        <v>2</v>
      </c>
      <c r="B14" s="13"/>
      <c r="C14" s="13"/>
      <c r="D14" s="13"/>
      <c r="E14" s="13"/>
      <c r="F14" s="13">
        <f t="shared" si="1"/>
        <v>0</v>
      </c>
    </row>
    <row r="15" spans="1:6" ht="9" customHeight="1" x14ac:dyDescent="0.2">
      <c r="A15" s="8"/>
      <c r="B15" s="13"/>
      <c r="C15" s="13"/>
      <c r="D15" s="13"/>
      <c r="E15" s="13"/>
      <c r="F15" s="13"/>
    </row>
    <row r="16" spans="1:6" ht="22.5" x14ac:dyDescent="0.2">
      <c r="A16" s="7" t="s">
        <v>18</v>
      </c>
      <c r="B16" s="12">
        <f>+SUM(B17:B18)</f>
        <v>0</v>
      </c>
      <c r="C16" s="12">
        <f t="shared" ref="C16:F16" si="2">+SUM(C17:C18)</f>
        <v>0</v>
      </c>
      <c r="D16" s="12">
        <f t="shared" si="2"/>
        <v>0</v>
      </c>
      <c r="E16" s="12">
        <f t="shared" si="2"/>
        <v>11870584</v>
      </c>
      <c r="F16" s="12">
        <f t="shared" si="2"/>
        <v>11870584</v>
      </c>
    </row>
    <row r="17" spans="1:6" x14ac:dyDescent="0.2">
      <c r="A17" s="8" t="s">
        <v>10</v>
      </c>
      <c r="B17" s="13"/>
      <c r="C17" s="13"/>
      <c r="D17" s="13"/>
      <c r="E17" s="13"/>
      <c r="F17" s="13">
        <f t="shared" ref="F17:F18" si="3">+SUM(B17:E17)</f>
        <v>0</v>
      </c>
    </row>
    <row r="18" spans="1:6" x14ac:dyDescent="0.2">
      <c r="A18" s="8" t="s">
        <v>11</v>
      </c>
      <c r="B18" s="13"/>
      <c r="C18" s="13"/>
      <c r="D18" s="13"/>
      <c r="E18" s="13">
        <v>11870584</v>
      </c>
      <c r="F18" s="13">
        <f t="shared" si="3"/>
        <v>11870584</v>
      </c>
    </row>
    <row r="19" spans="1:6" ht="9" customHeight="1" x14ac:dyDescent="0.2">
      <c r="A19" s="8"/>
      <c r="B19" s="13"/>
      <c r="C19" s="13"/>
      <c r="D19" s="13"/>
      <c r="E19" s="13"/>
      <c r="F19" s="13"/>
    </row>
    <row r="20" spans="1:6" x14ac:dyDescent="0.2">
      <c r="A20" s="7" t="s">
        <v>19</v>
      </c>
      <c r="B20" s="12">
        <f>+SUM(B4,B9,B16)</f>
        <v>3557598825</v>
      </c>
      <c r="C20" s="12">
        <f t="shared" ref="C20:F20" si="4">+SUM(C4,C9,C16)</f>
        <v>3068119187</v>
      </c>
      <c r="D20" s="12">
        <f t="shared" si="4"/>
        <v>-100868328</v>
      </c>
      <c r="E20" s="12">
        <f t="shared" si="4"/>
        <v>11870584</v>
      </c>
      <c r="F20" s="12">
        <f t="shared" si="4"/>
        <v>6536720268</v>
      </c>
    </row>
    <row r="21" spans="1:6" ht="9" customHeight="1" x14ac:dyDescent="0.2">
      <c r="A21" s="7"/>
      <c r="B21" s="12"/>
      <c r="C21" s="12"/>
      <c r="D21" s="12"/>
      <c r="E21" s="12"/>
      <c r="F21" s="12"/>
    </row>
    <row r="22" spans="1:6" ht="22.5" x14ac:dyDescent="0.2">
      <c r="A22" s="7" t="s">
        <v>20</v>
      </c>
      <c r="B22" s="12">
        <f>+SUM(B23:B25)</f>
        <v>0</v>
      </c>
      <c r="C22" s="12">
        <f t="shared" ref="C22:F22" si="5">+SUM(C23:C25)</f>
        <v>0</v>
      </c>
      <c r="D22" s="12">
        <f t="shared" si="5"/>
        <v>0</v>
      </c>
      <c r="E22" s="12">
        <f t="shared" si="5"/>
        <v>0</v>
      </c>
      <c r="F22" s="12">
        <f t="shared" si="5"/>
        <v>0</v>
      </c>
    </row>
    <row r="23" spans="1:6" x14ac:dyDescent="0.2">
      <c r="A23" s="8" t="s">
        <v>0</v>
      </c>
      <c r="B23" s="13">
        <v>0</v>
      </c>
      <c r="C23" s="13">
        <v>0</v>
      </c>
      <c r="D23" s="13">
        <v>0</v>
      </c>
      <c r="E23" s="13">
        <v>0</v>
      </c>
      <c r="F23" s="13">
        <f>+SUM(B23:E23)</f>
        <v>0</v>
      </c>
    </row>
    <row r="24" spans="1:6" x14ac:dyDescent="0.2">
      <c r="A24" s="8" t="s">
        <v>4</v>
      </c>
      <c r="B24" s="13">
        <v>0</v>
      </c>
      <c r="C24" s="13">
        <v>0</v>
      </c>
      <c r="D24" s="13">
        <v>0</v>
      </c>
      <c r="E24" s="13">
        <v>0</v>
      </c>
      <c r="F24" s="13">
        <f t="shared" ref="F24:F25" si="6">+SUM(B24:E24)</f>
        <v>0</v>
      </c>
    </row>
    <row r="25" spans="1:6" x14ac:dyDescent="0.2">
      <c r="A25" s="8" t="s">
        <v>6</v>
      </c>
      <c r="B25" s="13">
        <v>0</v>
      </c>
      <c r="C25" s="13">
        <v>0</v>
      </c>
      <c r="D25" s="13">
        <v>0</v>
      </c>
      <c r="E25" s="13">
        <v>0</v>
      </c>
      <c r="F25" s="13">
        <f t="shared" si="6"/>
        <v>0</v>
      </c>
    </row>
    <row r="26" spans="1:6" ht="9" customHeight="1" x14ac:dyDescent="0.2">
      <c r="A26" s="8"/>
      <c r="B26" s="13"/>
      <c r="C26" s="13"/>
      <c r="D26" s="13"/>
      <c r="E26" s="13"/>
      <c r="F26" s="13"/>
    </row>
    <row r="27" spans="1:6" ht="22.5" x14ac:dyDescent="0.2">
      <c r="A27" s="7" t="s">
        <v>21</v>
      </c>
      <c r="B27" s="12">
        <f>+SUM(B28:B32)</f>
        <v>0</v>
      </c>
      <c r="C27" s="12">
        <f t="shared" ref="C27:F27" si="7">+SUM(C28:C32)</f>
        <v>-107973025</v>
      </c>
      <c r="D27" s="12">
        <f t="shared" si="7"/>
        <v>297503238</v>
      </c>
      <c r="E27" s="12">
        <f t="shared" si="7"/>
        <v>0</v>
      </c>
      <c r="F27" s="12">
        <f t="shared" si="7"/>
        <v>189530213</v>
      </c>
    </row>
    <row r="28" spans="1:6" x14ac:dyDescent="0.2">
      <c r="A28" s="8" t="s">
        <v>7</v>
      </c>
      <c r="B28" s="13">
        <v>0</v>
      </c>
      <c r="C28" s="13">
        <v>0</v>
      </c>
      <c r="D28" s="13">
        <v>196634910</v>
      </c>
      <c r="E28" s="13">
        <v>0</v>
      </c>
      <c r="F28" s="13">
        <f>+SUM(B28:E28)</f>
        <v>196634910</v>
      </c>
    </row>
    <row r="29" spans="1:6" x14ac:dyDescent="0.2">
      <c r="A29" s="8" t="s">
        <v>8</v>
      </c>
      <c r="B29" s="13">
        <v>0</v>
      </c>
      <c r="C29" s="13">
        <v>-107973025</v>
      </c>
      <c r="D29" s="13">
        <v>100868328</v>
      </c>
      <c r="E29" s="13">
        <v>0</v>
      </c>
      <c r="F29" s="13">
        <f t="shared" ref="F29:F32" si="8">+SUM(B29:E29)</f>
        <v>-7104697</v>
      </c>
    </row>
    <row r="30" spans="1:6" x14ac:dyDescent="0.2">
      <c r="A30" s="8" t="s">
        <v>9</v>
      </c>
      <c r="B30" s="13">
        <v>0</v>
      </c>
      <c r="C30" s="14">
        <v>0</v>
      </c>
      <c r="D30" s="14">
        <v>0</v>
      </c>
      <c r="E30" s="13">
        <v>0</v>
      </c>
      <c r="F30" s="13">
        <f t="shared" si="8"/>
        <v>0</v>
      </c>
    </row>
    <row r="31" spans="1:6" x14ac:dyDescent="0.2">
      <c r="A31" s="8" t="s">
        <v>1</v>
      </c>
      <c r="B31" s="13">
        <v>0</v>
      </c>
      <c r="C31" s="14">
        <v>0</v>
      </c>
      <c r="D31" s="14">
        <v>0</v>
      </c>
      <c r="E31" s="13">
        <v>0</v>
      </c>
      <c r="F31" s="13">
        <f t="shared" si="8"/>
        <v>0</v>
      </c>
    </row>
    <row r="32" spans="1:6" x14ac:dyDescent="0.2">
      <c r="A32" s="8" t="s">
        <v>2</v>
      </c>
      <c r="B32" s="13">
        <v>0</v>
      </c>
      <c r="C32" s="14">
        <v>0</v>
      </c>
      <c r="D32" s="14">
        <v>0</v>
      </c>
      <c r="E32" s="13">
        <v>0</v>
      </c>
      <c r="F32" s="13">
        <f t="shared" si="8"/>
        <v>0</v>
      </c>
    </row>
    <row r="33" spans="1:8" ht="9" customHeight="1" x14ac:dyDescent="0.2">
      <c r="A33" s="8"/>
      <c r="B33" s="13"/>
      <c r="C33" s="14"/>
      <c r="D33" s="14"/>
      <c r="E33" s="14"/>
      <c r="F33" s="13"/>
    </row>
    <row r="34" spans="1:8" ht="22.5" x14ac:dyDescent="0.2">
      <c r="A34" s="9" t="s">
        <v>22</v>
      </c>
      <c r="B34" s="12">
        <f>+SUM(B35:B36)</f>
        <v>0</v>
      </c>
      <c r="C34" s="12">
        <f t="shared" ref="C34:F34" si="9">+SUM(C35:C36)</f>
        <v>0</v>
      </c>
      <c r="D34" s="12">
        <f t="shared" si="9"/>
        <v>0</v>
      </c>
      <c r="E34" s="12">
        <f t="shared" si="9"/>
        <v>0</v>
      </c>
      <c r="F34" s="12">
        <f t="shared" si="9"/>
        <v>0</v>
      </c>
    </row>
    <row r="35" spans="1:8" x14ac:dyDescent="0.2">
      <c r="A35" s="8" t="s">
        <v>10</v>
      </c>
      <c r="B35" s="13">
        <v>0</v>
      </c>
      <c r="C35" s="13">
        <v>0</v>
      </c>
      <c r="D35" s="13">
        <v>0</v>
      </c>
      <c r="E35" s="13">
        <v>0</v>
      </c>
      <c r="F35" s="13">
        <f>+SUM(B35:E35)</f>
        <v>0</v>
      </c>
    </row>
    <row r="36" spans="1:8" x14ac:dyDescent="0.2">
      <c r="A36" s="8" t="s">
        <v>11</v>
      </c>
      <c r="B36" s="13">
        <v>0</v>
      </c>
      <c r="C36" s="13">
        <v>0</v>
      </c>
      <c r="D36" s="13">
        <v>0</v>
      </c>
      <c r="E36" s="13">
        <v>0</v>
      </c>
      <c r="F36" s="13">
        <f>+SUM(B36:E36)</f>
        <v>0</v>
      </c>
    </row>
    <row r="37" spans="1:8" ht="9" customHeight="1" x14ac:dyDescent="0.2">
      <c r="A37" s="8"/>
      <c r="B37" s="13"/>
      <c r="C37" s="14"/>
      <c r="D37" s="14"/>
      <c r="E37" s="13"/>
      <c r="F37" s="13"/>
    </row>
    <row r="38" spans="1:8" ht="20.100000000000001" customHeight="1" x14ac:dyDescent="0.2">
      <c r="A38" s="10" t="s">
        <v>23</v>
      </c>
      <c r="B38" s="15">
        <f>+SUM(B20,B22,B27,B34)</f>
        <v>3557598825</v>
      </c>
      <c r="C38" s="15">
        <f t="shared" ref="C38:F38" si="10">+SUM(C20,C22,C27,C34)</f>
        <v>2960146162</v>
      </c>
      <c r="D38" s="15">
        <f t="shared" si="10"/>
        <v>196634910</v>
      </c>
      <c r="E38" s="15">
        <f t="shared" si="10"/>
        <v>11870584</v>
      </c>
      <c r="F38" s="15">
        <f t="shared" si="10"/>
        <v>6726250481</v>
      </c>
    </row>
    <row r="39" spans="1:8" x14ac:dyDescent="0.2">
      <c r="A39" s="16"/>
      <c r="B39" s="17"/>
      <c r="C39" s="17"/>
      <c r="D39" s="17"/>
      <c r="E39" s="17"/>
      <c r="F39" s="17"/>
      <c r="G39" s="18"/>
      <c r="H39" s="18"/>
    </row>
    <row r="40" spans="1:8" ht="12" x14ac:dyDescent="0.2">
      <c r="A40" s="24" t="s">
        <v>25</v>
      </c>
      <c r="B40" s="24"/>
      <c r="C40" s="24"/>
      <c r="D40" s="24"/>
      <c r="E40" s="24"/>
      <c r="F40" s="24"/>
      <c r="G40" s="24"/>
      <c r="H40" s="24"/>
    </row>
    <row r="41" spans="1:8" x14ac:dyDescent="0.2">
      <c r="A41" s="19"/>
      <c r="B41" s="20"/>
      <c r="C41" s="20"/>
      <c r="D41" s="20"/>
      <c r="E41" s="20"/>
      <c r="F41" s="20"/>
      <c r="G41" s="18"/>
      <c r="H41" s="18"/>
    </row>
    <row r="42" spans="1:8" x14ac:dyDescent="0.2">
      <c r="A42" s="19"/>
      <c r="B42" s="20"/>
      <c r="C42" s="20"/>
      <c r="D42" s="20"/>
      <c r="E42" s="20"/>
      <c r="F42" s="20"/>
      <c r="G42" s="18"/>
      <c r="H42" s="18"/>
    </row>
    <row r="43" spans="1:8" x14ac:dyDescent="0.2">
      <c r="A43" s="19"/>
      <c r="B43" s="20"/>
      <c r="C43" s="20"/>
      <c r="D43" s="20"/>
      <c r="E43" s="20"/>
      <c r="F43" s="20"/>
      <c r="G43" s="18"/>
      <c r="H43" s="18"/>
    </row>
    <row r="44" spans="1:8" x14ac:dyDescent="0.2">
      <c r="A44" s="19"/>
      <c r="B44" s="20"/>
      <c r="C44" s="20"/>
      <c r="D44" s="20"/>
      <c r="E44" s="20"/>
      <c r="F44" s="20"/>
      <c r="G44" s="18"/>
      <c r="H44" s="18"/>
    </row>
    <row r="45" spans="1:8" x14ac:dyDescent="0.2">
      <c r="A45" s="19"/>
      <c r="B45" s="20"/>
      <c r="C45" s="20"/>
      <c r="D45" s="20"/>
      <c r="E45" s="20"/>
      <c r="F45" s="20"/>
      <c r="G45" s="18"/>
      <c r="H45" s="18"/>
    </row>
    <row r="46" spans="1:8" x14ac:dyDescent="0.2">
      <c r="A46" s="19"/>
      <c r="B46" s="20"/>
      <c r="C46" s="20"/>
      <c r="D46" s="20"/>
      <c r="E46" s="20"/>
      <c r="F46" s="20"/>
      <c r="G46" s="18"/>
      <c r="H46" s="18"/>
    </row>
    <row r="47" spans="1:8" x14ac:dyDescent="0.2">
      <c r="A47" s="19"/>
      <c r="B47" s="20"/>
      <c r="C47" s="20"/>
      <c r="D47" s="20"/>
      <c r="E47" s="20"/>
      <c r="F47" s="20"/>
      <c r="G47" s="18"/>
      <c r="H47" s="18"/>
    </row>
    <row r="48" spans="1:8" x14ac:dyDescent="0.2">
      <c r="A48" s="19"/>
      <c r="B48" s="20"/>
      <c r="C48" s="20"/>
      <c r="D48" s="20"/>
      <c r="E48" s="20"/>
      <c r="F48" s="20"/>
      <c r="G48" s="18"/>
      <c r="H48" s="18"/>
    </row>
    <row r="49" spans="1:8" x14ac:dyDescent="0.2">
      <c r="A49" s="19"/>
      <c r="B49" s="20"/>
      <c r="C49" s="20"/>
      <c r="D49" s="20"/>
      <c r="E49" s="20"/>
      <c r="F49" s="20"/>
      <c r="G49" s="18"/>
      <c r="H49" s="18"/>
    </row>
    <row r="50" spans="1:8" x14ac:dyDescent="0.2">
      <c r="A50" s="19"/>
      <c r="B50" s="20"/>
      <c r="C50" s="20"/>
      <c r="D50" s="20"/>
      <c r="E50" s="20"/>
      <c r="F50" s="20"/>
      <c r="G50" s="18"/>
      <c r="H50" s="1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2019-04-11T16:10:32Z</cp:lastPrinted>
  <dcterms:created xsi:type="dcterms:W3CDTF">2012-12-11T20:30:33Z</dcterms:created>
  <dcterms:modified xsi:type="dcterms:W3CDTF">2019-04-11T16:10:36Z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