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Estados Financieros 2019\MArzo 2019\Trimestrates ASEG\"/>
    </mc:Choice>
  </mc:AlternateContent>
  <bookViews>
    <workbookView xWindow="0" yWindow="0" windowWidth="28800" windowHeight="11835"/>
  </bookViews>
  <sheets>
    <sheet name="EAA" sheetId="1" r:id="rId1"/>
  </sheets>
  <definedNames>
    <definedName name="_xlnm._FilterDatabase" localSheetId="0" hidden="1">EAA!$A$2:$G$24</definedName>
  </definedNames>
  <calcPr calcId="152511"/>
</workbook>
</file>

<file path=xl/calcChain.xml><?xml version="1.0" encoding="utf-8"?>
<calcChain xmlns="http://schemas.openxmlformats.org/spreadsheetml/2006/main">
  <c r="G4" i="1" l="1"/>
  <c r="F4" i="1"/>
  <c r="E4" i="1"/>
  <c r="D4" i="1"/>
  <c r="C4" i="1"/>
  <c r="G24" i="1"/>
  <c r="G23" i="1"/>
  <c r="G22" i="1"/>
  <c r="G21" i="1"/>
  <c r="G20" i="1"/>
  <c r="G19" i="1"/>
  <c r="G18" i="1"/>
  <c r="G17" i="1"/>
  <c r="G16" i="1"/>
  <c r="G15" i="1"/>
  <c r="F24" i="1"/>
  <c r="F23" i="1"/>
  <c r="F22" i="1"/>
  <c r="F21" i="1"/>
  <c r="F20" i="1"/>
  <c r="F19" i="1"/>
  <c r="F18" i="1"/>
  <c r="F17" i="1"/>
  <c r="F15" i="1" s="1"/>
  <c r="F16" i="1"/>
  <c r="E15" i="1"/>
  <c r="D15" i="1"/>
  <c r="C15" i="1"/>
  <c r="G6" i="1"/>
  <c r="G13" i="1"/>
  <c r="G12" i="1"/>
  <c r="G11" i="1"/>
  <c r="G10" i="1"/>
  <c r="G9" i="1"/>
  <c r="G8" i="1"/>
  <c r="G7" i="1"/>
  <c r="F13" i="1"/>
  <c r="F12" i="1"/>
  <c r="F11" i="1"/>
  <c r="F10" i="1"/>
  <c r="F9" i="1"/>
  <c r="F8" i="1"/>
  <c r="F7" i="1"/>
  <c r="F6" i="1"/>
  <c r="E6" i="1"/>
  <c r="D6" i="1"/>
  <c r="C6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<sst xmlns="http://schemas.openxmlformats.org/spreadsheetml/2006/main" count="27" uniqueCount="27">
  <si>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</si>
  <si>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</si>
  <si>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</si>
  <si>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</si>
  <si>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</si>
  <si>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</si>
  <si>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</si>
  <si>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</si>
  <si>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</si>
  <si>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</si>
  <si>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</si>
  <si>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</si>
  <si>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</si>
  <si>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</si>
  <si>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</si>
  <si>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</si>
  <si>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</si>
  <si>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</si>
  <si>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</si>
  <si>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</si>
  <si>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</si>
  <si>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</si>
  <si>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</si>
  <si>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</si>
  <si>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</si>
  <si>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Universidad de Guanajuato
Estado Analítico del Activo
Del 01 de Enero al 31 de Marzo de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</si>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</sst>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3" fontId="2" fillId="0" borderId="11" xfId="8" applyNumberFormat="1" applyFont="1" applyFill="1" applyBorder="1" applyAlignment="1" applyProtection="1">
      <alignment vertical="top" wrapText="1"/>
      <protection locked="0"/>
    </xf>
    <xf numFmtId="3" fontId="3" fillId="0" borderId="11" xfId="8" applyNumberFormat="1" applyFont="1" applyFill="1" applyBorder="1" applyAlignment="1" applyProtection="1">
      <alignment vertical="top" wrapText="1"/>
      <protection locked="0"/>
    </xf>
    <xf numFmtId="3" fontId="3" fillId="0" borderId="11" xfId="8" applyNumberFormat="1" applyFont="1" applyFill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1266825</xdr:colOff>
      <xdr:row>33</xdr:row>
      <xdr:rowOff>85724</xdr:rowOff>
    </xdr:from>
    <xdr:to>
      <xdr:col>1</xdr:col>
      <xdr:colOff>3486150</xdr:colOff>
      <xdr:row>37</xdr:row>
      <xdr:rowOff>104775</xdr:rowOff>
    </xdr:to>
    <xdr:sp macro="" textlink="">
      <xdr:nvSpPr>
        <xdr:cNvPr id="2" name="9 CuadroTexto">
          <a:extLst>
            <a:ext uri="{FF2B5EF4-FFF2-40B4-BE49-F238E27FC236}">
              <a16:creationId xmlns="" xmlns:a16="http://schemas.microsoft.com/office/drawing/2014/main" id="{FDA00F7B-B0C8-4EB6-9C13-6FD5DB34E6AE}"/>
            </a:ext>
          </a:extLst>
        </xdr:cNvPr>
        <xdr:cNvSpPr txBox="1"/>
      </xdr:nvSpPr>
      <xdr:spPr>
        <a:xfrm>
          <a:off x="1323975" y="5019674"/>
          <a:ext cx="2219325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Dr. Jorge Alberto Romero Hidalgo</a:t>
          </a:r>
        </a:p>
      </xdr:txBody>
    </xdr:sp>
    <xdr:clientData/>
  </xdr:twoCellAnchor>
  <xdr:twoCellAnchor>
    <xdr:from>
      <xdr:col>1</xdr:col>
      <xdr:colOff>1009650</xdr:colOff>
      <xdr:row>33</xdr:row>
      <xdr:rowOff>38100</xdr:rowOff>
    </xdr:from>
    <xdr:to>
      <xdr:col>1</xdr:col>
      <xdr:colOff>3638550</xdr:colOff>
      <xdr:row>33</xdr:row>
      <xdr:rowOff>38100</xdr:rowOff>
    </xdr:to>
    <xdr:cxnSp macro="">
      <xdr:nvCxnSpPr>
        <xdr:cNvPr id="3" name="4 Conector recto">
          <a:extLst>
            <a:ext uri="{FF2B5EF4-FFF2-40B4-BE49-F238E27FC236}">
              <a16:creationId xmlns="" xmlns:a16="http://schemas.microsoft.com/office/drawing/2014/main" id="{D4109B71-E184-448A-9F62-E6B4B9BE978B}"/>
            </a:ext>
          </a:extLst>
        </xdr:cNvPr>
        <xdr:cNvCxnSpPr/>
      </xdr:nvCxnSpPr>
      <xdr:spPr>
        <a:xfrm>
          <a:off x="1066800" y="497205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668865</xdr:colOff>
      <xdr:row>33</xdr:row>
      <xdr:rowOff>76199</xdr:rowOff>
    </xdr:from>
    <xdr:to>
      <xdr:col>5</xdr:col>
      <xdr:colOff>495301</xdr:colOff>
      <xdr:row>37</xdr:row>
      <xdr:rowOff>104775</xdr:rowOff>
    </xdr:to>
    <xdr:sp macro="" textlink="">
      <xdr:nvSpPr>
        <xdr:cNvPr id="4" name="9 CuadroTexto">
          <a:extLst>
            <a:ext uri="{FF2B5EF4-FFF2-40B4-BE49-F238E27FC236}">
              <a16:creationId xmlns="" xmlns:a16="http://schemas.microsoft.com/office/drawing/2014/main" id="{11C2F7CE-B649-43C4-B68E-FC5D2199E156}"/>
            </a:ext>
          </a:extLst>
        </xdr:cNvPr>
        <xdr:cNvSpPr txBox="1"/>
      </xdr:nvSpPr>
      <xdr:spPr>
        <a:xfrm>
          <a:off x="5850465" y="5010149"/>
          <a:ext cx="1921936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3</xdr:col>
      <xdr:colOff>361950</xdr:colOff>
      <xdr:row>33</xdr:row>
      <xdr:rowOff>28575</xdr:rowOff>
    </xdr:from>
    <xdr:to>
      <xdr:col>5</xdr:col>
      <xdr:colOff>895350</xdr:colOff>
      <xdr:row>33</xdr:row>
      <xdr:rowOff>28575</xdr:rowOff>
    </xdr:to>
    <xdr:cxnSp macro="">
      <xdr:nvCxnSpPr>
        <xdr:cNvPr id="5" name="4 Conector recto">
          <a:extLst>
            <a:ext uri="{FF2B5EF4-FFF2-40B4-BE49-F238E27FC236}">
              <a16:creationId xmlns="" xmlns:a16="http://schemas.microsoft.com/office/drawing/2014/main" id="{81BB00D1-80B2-4DBE-9AA8-A2A2BF49DF95}"/>
            </a:ext>
          </a:extLst>
        </xdr:cNvPr>
        <xdr:cNvCxnSpPr/>
      </xdr:nvCxnSpPr>
      <xdr:spPr>
        <a:xfrm>
          <a:off x="5543550" y="496252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tabSelected="1" zoomScaleNormal="100" workbookViewId="0">
      <selection activeCell="D3" sqref="D3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1" t="s">
        <v>25</v>
      </c>
      <c r="B1" s="22"/>
      <c r="C1" s="22"/>
      <c r="D1" s="22"/>
      <c r="E1" s="22"/>
      <c r="F1" s="22"/>
      <c r="G1" s="23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4" t="s">
        <v>0</v>
      </c>
      <c r="B4" s="2"/>
      <c r="C4" s="17">
        <f>+SUM(C6,C15)</f>
        <v>7161747812</v>
      </c>
      <c r="D4" s="17">
        <f t="shared" ref="D4:G4" si="0">+SUM(D6,D15)</f>
        <v>5173410956</v>
      </c>
      <c r="E4" s="17">
        <f t="shared" si="0"/>
        <v>5008048605</v>
      </c>
      <c r="F4" s="17">
        <f t="shared" si="0"/>
        <v>7327110163</v>
      </c>
      <c r="G4" s="17">
        <f t="shared" si="0"/>
        <v>165362351</v>
      </c>
    </row>
    <row r="5" spans="1:7" x14ac:dyDescent="0.2">
      <c r="A5" s="14"/>
      <c r="B5" s="2"/>
      <c r="C5" s="17"/>
      <c r="D5" s="17"/>
      <c r="E5" s="17"/>
      <c r="F5" s="17"/>
      <c r="G5" s="17"/>
    </row>
    <row r="6" spans="1:7" x14ac:dyDescent="0.2">
      <c r="A6" s="3">
        <v>1100</v>
      </c>
      <c r="B6" s="16" t="s">
        <v>8</v>
      </c>
      <c r="C6" s="17">
        <f>+SUM(C7:C13)</f>
        <v>715067738</v>
      </c>
      <c r="D6" s="17">
        <f>+SUM(D7:D13)</f>
        <v>5090513644</v>
      </c>
      <c r="E6" s="17">
        <f>+SUM(E7:E13)</f>
        <v>4884581493</v>
      </c>
      <c r="F6" s="17">
        <f>+C6+D6-E6</f>
        <v>920999889</v>
      </c>
      <c r="G6" s="17">
        <f>+SUM(G7:G13)</f>
        <v>205932151</v>
      </c>
    </row>
    <row r="7" spans="1:7" x14ac:dyDescent="0.2">
      <c r="A7" s="3">
        <v>1110</v>
      </c>
      <c r="B7" s="7" t="s">
        <v>9</v>
      </c>
      <c r="C7" s="18">
        <v>569181609</v>
      </c>
      <c r="D7" s="18">
        <v>2855197815</v>
      </c>
      <c r="E7" s="18">
        <v>2641182610</v>
      </c>
      <c r="F7" s="18">
        <f t="shared" ref="F7:F13" si="1">+C7+D7-E7</f>
        <v>783196814</v>
      </c>
      <c r="G7" s="18">
        <f>+D7-E7</f>
        <v>214015205</v>
      </c>
    </row>
    <row r="8" spans="1:7" x14ac:dyDescent="0.2">
      <c r="A8" s="3">
        <v>1120</v>
      </c>
      <c r="B8" s="7" t="s">
        <v>10</v>
      </c>
      <c r="C8" s="18">
        <v>97480273</v>
      </c>
      <c r="D8" s="18">
        <v>2223367349</v>
      </c>
      <c r="E8" s="18">
        <v>2227270646</v>
      </c>
      <c r="F8" s="18">
        <f t="shared" si="1"/>
        <v>93576976</v>
      </c>
      <c r="G8" s="18">
        <f t="shared" ref="G8:G13" si="2">+D8-E8</f>
        <v>-3903297</v>
      </c>
    </row>
    <row r="9" spans="1:7" x14ac:dyDescent="0.2">
      <c r="A9" s="3">
        <v>1130</v>
      </c>
      <c r="B9" s="7" t="s">
        <v>11</v>
      </c>
      <c r="C9" s="18">
        <v>56256384</v>
      </c>
      <c r="D9" s="18">
        <v>9398574</v>
      </c>
      <c r="E9" s="18">
        <v>13793423</v>
      </c>
      <c r="F9" s="18">
        <f t="shared" si="1"/>
        <v>51861535</v>
      </c>
      <c r="G9" s="18">
        <f t="shared" si="2"/>
        <v>-4394849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2"/>
        <v>0</v>
      </c>
    </row>
    <row r="11" spans="1:7" x14ac:dyDescent="0.2">
      <c r="A11" s="3">
        <v>1150</v>
      </c>
      <c r="B11" s="7" t="s">
        <v>2</v>
      </c>
      <c r="C11" s="18">
        <v>2037125</v>
      </c>
      <c r="D11" s="18">
        <v>2487127</v>
      </c>
      <c r="E11" s="18">
        <v>2265979</v>
      </c>
      <c r="F11" s="18">
        <f t="shared" si="1"/>
        <v>2258273</v>
      </c>
      <c r="G11" s="18">
        <f t="shared" si="2"/>
        <v>221148</v>
      </c>
    </row>
    <row r="12" spans="1:7" x14ac:dyDescent="0.2">
      <c r="A12" s="3">
        <v>1160</v>
      </c>
      <c r="B12" s="7" t="s">
        <v>12</v>
      </c>
      <c r="C12" s="18">
        <v>-10750989</v>
      </c>
      <c r="D12" s="18">
        <v>0</v>
      </c>
      <c r="E12" s="18">
        <v>0</v>
      </c>
      <c r="F12" s="18">
        <f t="shared" si="1"/>
        <v>-10750989</v>
      </c>
      <c r="G12" s="18">
        <f t="shared" si="2"/>
        <v>0</v>
      </c>
    </row>
    <row r="13" spans="1:7" x14ac:dyDescent="0.2">
      <c r="A13" s="3">
        <v>1190</v>
      </c>
      <c r="B13" s="7" t="s">
        <v>13</v>
      </c>
      <c r="C13" s="18">
        <v>863336</v>
      </c>
      <c r="D13" s="18">
        <v>62779</v>
      </c>
      <c r="E13" s="18">
        <v>68835</v>
      </c>
      <c r="F13" s="18">
        <f t="shared" si="1"/>
        <v>857280</v>
      </c>
      <c r="G13" s="18">
        <f t="shared" si="2"/>
        <v>-6056</v>
      </c>
    </row>
    <row r="14" spans="1:7" x14ac:dyDescent="0.2">
      <c r="A14" s="3"/>
      <c r="B14" s="7"/>
      <c r="C14" s="17"/>
      <c r="D14" s="17"/>
      <c r="E14" s="17"/>
      <c r="F14" s="17"/>
      <c r="G14" s="17"/>
    </row>
    <row r="15" spans="1:7" x14ac:dyDescent="0.2">
      <c r="A15" s="3">
        <v>1200</v>
      </c>
      <c r="B15" s="16" t="s">
        <v>14</v>
      </c>
      <c r="C15" s="17">
        <f>+SUM(C16:C24)</f>
        <v>6446680074</v>
      </c>
      <c r="D15" s="17">
        <f>+SUM(D16:D24)</f>
        <v>82897312</v>
      </c>
      <c r="E15" s="17">
        <f>+SUM(E16:E24)</f>
        <v>123467112</v>
      </c>
      <c r="F15" s="17">
        <f>+SUM(F16:F24)</f>
        <v>6406110274</v>
      </c>
      <c r="G15" s="17">
        <f>+SUM(G16:G24)</f>
        <v>-40569800</v>
      </c>
    </row>
    <row r="16" spans="1:7" x14ac:dyDescent="0.2">
      <c r="A16" s="3">
        <v>1210</v>
      </c>
      <c r="B16" s="7" t="s">
        <v>15</v>
      </c>
      <c r="C16" s="18">
        <v>582636288</v>
      </c>
      <c r="D16" s="18">
        <v>39074124</v>
      </c>
      <c r="E16" s="18">
        <v>57117984</v>
      </c>
      <c r="F16" s="18">
        <f>+C16+D16-E16</f>
        <v>564592428</v>
      </c>
      <c r="G16" s="18">
        <f>+D16-E16</f>
        <v>-18043860</v>
      </c>
    </row>
    <row r="17" spans="1:7" x14ac:dyDescent="0.2">
      <c r="A17" s="3">
        <v>1220</v>
      </c>
      <c r="B17" s="7" t="s">
        <v>16</v>
      </c>
      <c r="C17" s="19">
        <v>1043171</v>
      </c>
      <c r="D17" s="19">
        <v>1326921</v>
      </c>
      <c r="E17" s="19">
        <v>1024727</v>
      </c>
      <c r="F17" s="18">
        <f t="shared" ref="F17:F24" si="3">+C17+D17-E17</f>
        <v>1345365</v>
      </c>
      <c r="G17" s="18">
        <f t="shared" ref="G17:G24" si="4">+D17-E17</f>
        <v>302194</v>
      </c>
    </row>
    <row r="18" spans="1:7" x14ac:dyDescent="0.2">
      <c r="A18" s="3">
        <v>1230</v>
      </c>
      <c r="B18" s="7" t="s">
        <v>17</v>
      </c>
      <c r="C18" s="19">
        <v>5824572000</v>
      </c>
      <c r="D18" s="19">
        <v>27989266</v>
      </c>
      <c r="E18" s="19">
        <v>1648964</v>
      </c>
      <c r="F18" s="18">
        <f t="shared" si="3"/>
        <v>5850912302</v>
      </c>
      <c r="G18" s="18">
        <f t="shared" si="4"/>
        <v>26340302</v>
      </c>
    </row>
    <row r="19" spans="1:7" x14ac:dyDescent="0.2">
      <c r="A19" s="3">
        <v>1240</v>
      </c>
      <c r="B19" s="7" t="s">
        <v>18</v>
      </c>
      <c r="C19" s="18">
        <v>1908810356</v>
      </c>
      <c r="D19" s="18">
        <v>14307896</v>
      </c>
      <c r="E19" s="18">
        <v>2924929</v>
      </c>
      <c r="F19" s="18">
        <f t="shared" si="3"/>
        <v>1920193323</v>
      </c>
      <c r="G19" s="18">
        <f t="shared" si="4"/>
        <v>11382967</v>
      </c>
    </row>
    <row r="20" spans="1:7" x14ac:dyDescent="0.2">
      <c r="A20" s="3">
        <v>1250</v>
      </c>
      <c r="B20" s="7" t="s">
        <v>19</v>
      </c>
      <c r="C20" s="18">
        <v>89931008</v>
      </c>
      <c r="D20" s="18">
        <v>199104</v>
      </c>
      <c r="E20" s="18">
        <v>0</v>
      </c>
      <c r="F20" s="18">
        <f t="shared" si="3"/>
        <v>90130112</v>
      </c>
      <c r="G20" s="18">
        <f t="shared" si="4"/>
        <v>199104</v>
      </c>
    </row>
    <row r="21" spans="1:7" x14ac:dyDescent="0.2">
      <c r="A21" s="3">
        <v>1260</v>
      </c>
      <c r="B21" s="7" t="s">
        <v>20</v>
      </c>
      <c r="C21" s="18">
        <v>-1979313413</v>
      </c>
      <c r="D21" s="18">
        <v>0</v>
      </c>
      <c r="E21" s="18">
        <v>60750508</v>
      </c>
      <c r="F21" s="18">
        <f t="shared" si="3"/>
        <v>-2040063921</v>
      </c>
      <c r="G21" s="18">
        <f t="shared" si="4"/>
        <v>-60750508</v>
      </c>
    </row>
    <row r="22" spans="1:7" x14ac:dyDescent="0.2">
      <c r="A22" s="3">
        <v>1270</v>
      </c>
      <c r="B22" s="7" t="s">
        <v>21</v>
      </c>
      <c r="C22" s="18">
        <v>19000664</v>
      </c>
      <c r="D22" s="18">
        <v>1</v>
      </c>
      <c r="E22" s="18">
        <v>0</v>
      </c>
      <c r="F22" s="18">
        <f t="shared" si="3"/>
        <v>19000665</v>
      </c>
      <c r="G22" s="18">
        <f t="shared" si="4"/>
        <v>1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4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4"/>
        <v>0</v>
      </c>
    </row>
    <row r="25" spans="1:7" x14ac:dyDescent="0.2">
      <c r="A25" s="15"/>
      <c r="B25" s="6"/>
      <c r="C25" s="13"/>
      <c r="D25" s="13"/>
      <c r="E25" s="13"/>
      <c r="F25" s="13"/>
      <c r="G25" s="13"/>
    </row>
    <row r="27" spans="1:7" x14ac:dyDescent="0.2">
      <c r="A27" s="20" t="s">
        <v>26</v>
      </c>
    </row>
    <row r="28" spans="1:7" x14ac:dyDescent="0.2">
      <c r="A28" s="20"/>
    </row>
    <row r="29" spans="1:7" x14ac:dyDescent="0.2">
      <c r="A29" s="20"/>
    </row>
    <row r="30" spans="1:7" x14ac:dyDescent="0.2">
      <c r="A30" s="20"/>
    </row>
  </sheetData>
  <sheetProtection formatCells="0" formatColumns="0" formatRows="0" autoFilter="0"/>
  <mergeCells count="1">
    <mergeCell ref="A1:G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cp:lastPrinted>2019-04-11T16:43:41Z</cp:lastPrinted>
  <dcterms:created xsi:type="dcterms:W3CDTF">2014-02-09T04:04:15Z</dcterms:created>
  <dcterms:modified xsi:type="dcterms:W3CDTF">2019-04-11T16:43:44Z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