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F\Documents\2025\ASEG\eae\"/>
    </mc:Choice>
  </mc:AlternateContent>
  <xr:revisionPtr revIDLastSave="0" documentId="8_{F4269724-113C-4B41-8D55-10033A4EB404}" xr6:coauthVersionLast="47" xr6:coauthVersionMax="47" xr10:uidLastSave="{00000000-0000-0000-0000-000000000000}"/>
  <bookViews>
    <workbookView xWindow="-120" yWindow="-120" windowWidth="29040" windowHeight="15720" xr2:uid="{A2B6EA36-D8A9-4576-875E-4108CBF19E95}"/>
  </bookViews>
  <sheets>
    <sheet name="COG" sheetId="1" r:id="rId1"/>
  </sheets>
  <definedNames>
    <definedName name="_xlnm._FilterDatabase" localSheetId="0" hidden="1">COG!$A$4:$A$76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G70" i="1"/>
  <c r="G68" i="1" s="1"/>
  <c r="G69" i="1"/>
  <c r="F68" i="1"/>
  <c r="E68" i="1"/>
  <c r="D68" i="1"/>
  <c r="C68" i="1"/>
  <c r="B68" i="1"/>
  <c r="G67" i="1"/>
  <c r="G66" i="1"/>
  <c r="G65" i="1"/>
  <c r="G64" i="1"/>
  <c r="F64" i="1"/>
  <c r="E64" i="1"/>
  <c r="D64" i="1"/>
  <c r="C64" i="1"/>
  <c r="B64" i="1"/>
  <c r="G63" i="1"/>
  <c r="G62" i="1"/>
  <c r="G61" i="1"/>
  <c r="G60" i="1"/>
  <c r="G59" i="1"/>
  <c r="G58" i="1"/>
  <c r="G57" i="1"/>
  <c r="G56" i="1"/>
  <c r="F56" i="1"/>
  <c r="E56" i="1"/>
  <c r="D56" i="1"/>
  <c r="C56" i="1"/>
  <c r="B56" i="1"/>
  <c r="G55" i="1"/>
  <c r="G54" i="1"/>
  <c r="G53" i="1"/>
  <c r="G52" i="1" s="1"/>
  <c r="F52" i="1"/>
  <c r="E52" i="1"/>
  <c r="D52" i="1"/>
  <c r="C52" i="1"/>
  <c r="B52" i="1"/>
  <c r="G51" i="1"/>
  <c r="G50" i="1"/>
  <c r="G49" i="1"/>
  <c r="G48" i="1"/>
  <c r="G47" i="1"/>
  <c r="G46" i="1"/>
  <c r="G45" i="1"/>
  <c r="G44" i="1"/>
  <c r="G43" i="1"/>
  <c r="G42" i="1"/>
  <c r="F42" i="1"/>
  <c r="E42" i="1"/>
  <c r="D42" i="1"/>
  <c r="C42" i="1"/>
  <c r="B42" i="1"/>
  <c r="G41" i="1"/>
  <c r="G40" i="1"/>
  <c r="G39" i="1"/>
  <c r="G38" i="1"/>
  <c r="G37" i="1"/>
  <c r="G36" i="1"/>
  <c r="G35" i="1"/>
  <c r="G34" i="1"/>
  <c r="G33" i="1"/>
  <c r="G32" i="1"/>
  <c r="F32" i="1"/>
  <c r="E32" i="1"/>
  <c r="D32" i="1"/>
  <c r="C32" i="1"/>
  <c r="B32" i="1"/>
  <c r="G31" i="1"/>
  <c r="G30" i="1"/>
  <c r="G29" i="1"/>
  <c r="G28" i="1"/>
  <c r="G27" i="1"/>
  <c r="G26" i="1"/>
  <c r="G25" i="1"/>
  <c r="G24" i="1"/>
  <c r="G23" i="1"/>
  <c r="G22" i="1" s="1"/>
  <c r="F22" i="1"/>
  <c r="E22" i="1"/>
  <c r="D22" i="1"/>
  <c r="C22" i="1"/>
  <c r="B22" i="1"/>
  <c r="G21" i="1"/>
  <c r="G20" i="1"/>
  <c r="G19" i="1"/>
  <c r="G18" i="1"/>
  <c r="G17" i="1"/>
  <c r="G16" i="1"/>
  <c r="G15" i="1"/>
  <c r="G14" i="1"/>
  <c r="G13" i="1"/>
  <c r="G12" i="1" s="1"/>
  <c r="F12" i="1"/>
  <c r="E12" i="1"/>
  <c r="D12" i="1"/>
  <c r="C12" i="1"/>
  <c r="B12" i="1"/>
  <c r="G11" i="1"/>
  <c r="G10" i="1"/>
  <c r="G9" i="1"/>
  <c r="G8" i="1"/>
  <c r="G7" i="1"/>
  <c r="G6" i="1"/>
  <c r="G4" i="1" s="1"/>
  <c r="G5" i="1"/>
  <c r="F4" i="1"/>
  <c r="F76" i="1" s="1"/>
  <c r="E4" i="1"/>
  <c r="E76" i="1" s="1"/>
  <c r="D4" i="1"/>
  <c r="D76" i="1" s="1"/>
  <c r="C4" i="1"/>
  <c r="C76" i="1" s="1"/>
  <c r="B4" i="1"/>
  <c r="B76" i="1" s="1"/>
  <c r="G76" i="1" l="1"/>
</calcChain>
</file>

<file path=xl/sharedStrings.xml><?xml version="1.0" encoding="utf-8"?>
<sst xmlns="http://schemas.openxmlformats.org/spreadsheetml/2006/main" count="83" uniqueCount="83">
  <si>
    <t>Universidad de Guanajuato
Estado Analítico del Ejercicio del Presupuesto de Egresos
Clasificación por Objeto del Gasto (Capítulo y Concepto)
Del 01 de enero al 31 de marzo del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</si>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</sst>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3" fillId="2" borderId="7" xfId="1" applyFont="1" applyFill="1" applyBorder="1" applyAlignment="1" applyProtection="1">
      <alignment horizontal="centerContinuous" vertical="center" wrapText="1"/>
      <protection locked="0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/>
    </xf>
    <xf numFmtId="4" fontId="4" fillId="0" borderId="4" xfId="0" applyNumberFormat="1" applyFont="1" applyBorder="1" applyProtection="1">
      <protection locked="0"/>
    </xf>
    <xf numFmtId="0" fontId="4" fillId="0" borderId="10" xfId="0" applyFont="1" applyBorder="1" applyAlignment="1">
      <alignment horizontal="left" indent="2"/>
    </xf>
    <xf numFmtId="4" fontId="4" fillId="0" borderId="11" xfId="0" applyNumberFormat="1" applyFont="1" applyBorder="1" applyProtection="1">
      <protection locked="0"/>
    </xf>
    <xf numFmtId="0" fontId="4" fillId="0" borderId="12" xfId="0" applyFont="1" applyBorder="1" applyAlignment="1">
      <alignment horizontal="left" indent="2"/>
    </xf>
    <xf numFmtId="4" fontId="4" fillId="0" borderId="8" xfId="0" applyNumberFormat="1" applyFont="1" applyBorder="1" applyProtection="1">
      <protection locked="0"/>
    </xf>
    <xf numFmtId="0" fontId="3" fillId="0" borderId="12" xfId="0" applyFont="1" applyBorder="1" applyAlignment="1" applyProtection="1">
      <alignment horizontal="left" indent="2"/>
      <protection locked="0"/>
    </xf>
    <xf numFmtId="4" fontId="3" fillId="0" borderId="8" xfId="0" applyNumberFormat="1" applyFont="1" applyBorder="1" applyProtection="1">
      <protection locked="0"/>
    </xf>
    <xf numFmtId="0" fontId="5" fillId="0" borderId="0" xfId="2" applyAlignment="1" applyProtection="1">
      <alignment horizontal="left" vertical="top" indent="1"/>
      <protection locked="0"/>
    </xf>
  </cellXfs>
  <cellStyles count="3">
    <cellStyle name="Normal" xfId="0" builtinId="0"/>
    <cellStyle name="Normal 2 2" xfId="2" xr:uid="{831CCB03-1A1A-4E3A-8185-A0F3985D3889}"/>
    <cellStyle name="Normal 3" xfId="1" xr:uid="{DD5FA845-8243-4CBA-97B1-E366D284A7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1304925</xdr:colOff>
      <xdr:row>89</xdr:row>
      <xdr:rowOff>117962</xdr:rowOff>
    </xdr:from>
    <xdr:to>
      <xdr:col>0</xdr:col>
      <xdr:colOff>3524250</xdr:colOff>
      <xdr:row>93</xdr:row>
      <xdr:rowOff>140026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E383A664-4F4F-4806-AB8E-C4D49A13A161}"/>
            </a:ext>
          </a:extLst>
        </xdr:cNvPr>
        <xdr:cNvSpPr txBox="1"/>
      </xdr:nvSpPr>
      <xdr:spPr>
        <a:xfrm>
          <a:off x="1304925" y="13643462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1152525</xdr:colOff>
      <xdr:row>89</xdr:row>
      <xdr:rowOff>66675</xdr:rowOff>
    </xdr:from>
    <xdr:to>
      <xdr:col>1</xdr:col>
      <xdr:colOff>85725</xdr:colOff>
      <xdr:row>89</xdr:row>
      <xdr:rowOff>66675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5DF417A8-C2C4-4888-9FD0-1EB6A64AE44D}"/>
            </a:ext>
          </a:extLst>
        </xdr:cNvPr>
        <xdr:cNvCxnSpPr/>
      </xdr:nvCxnSpPr>
      <xdr:spPr>
        <a:xfrm>
          <a:off x="1152525" y="135921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179917</xdr:colOff>
      <xdr:row>89</xdr:row>
      <xdr:rowOff>104774</xdr:rowOff>
    </xdr:from>
    <xdr:to>
      <xdr:col>5</xdr:col>
      <xdr:colOff>397852</xdr:colOff>
      <xdr:row>93</xdr:row>
      <xdr:rowOff>140026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72223AD5-BCC5-4501-AEEE-FFA5615C9F4D}"/>
            </a:ext>
          </a:extLst>
        </xdr:cNvPr>
        <xdr:cNvSpPr txBox="1"/>
      </xdr:nvSpPr>
      <xdr:spPr>
        <a:xfrm>
          <a:off x="5952067" y="13630274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884767</xdr:colOff>
      <xdr:row>89</xdr:row>
      <xdr:rowOff>47625</xdr:rowOff>
    </xdr:from>
    <xdr:to>
      <xdr:col>5</xdr:col>
      <xdr:colOff>283552</xdr:colOff>
      <xdr:row>89</xdr:row>
      <xdr:rowOff>47625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A23B0666-E09C-4545-8365-A205074A6976}"/>
            </a:ext>
          </a:extLst>
        </xdr:cNvPr>
        <xdr:cNvCxnSpPr/>
      </xdr:nvCxnSpPr>
      <xdr:spPr>
        <a:xfrm>
          <a:off x="5523442" y="13573125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AA23E-F7BE-4DC5-BFF1-FD07D001C6C8}">
  <sheetPr>
    <pageSetUpPr fitToPage="1"/>
  </sheetPr>
  <dimension ref="A1:G79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83203125" style="4" customWidth="1"/>
    <col min="2" max="2" width="18.33203125" style="4" customWidth="1"/>
    <col min="3" max="3" width="19.83203125" style="4" customWidth="1"/>
    <col min="4" max="7" width="18.33203125" style="4" customWidth="1"/>
    <col min="8" max="16384" width="12" style="4"/>
  </cols>
  <sheetData>
    <row r="1" spans="1:7" ht="60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 t="s">
        <v>9</v>
      </c>
      <c r="B4" s="14">
        <f>SUM(B5:B11)</f>
        <v>3735294296.6699996</v>
      </c>
      <c r="C4" s="14">
        <f t="shared" ref="C4:G4" si="0">SUM(C5:C11)</f>
        <v>34319962.22999993</v>
      </c>
      <c r="D4" s="14">
        <f t="shared" si="0"/>
        <v>3769614258.900002</v>
      </c>
      <c r="E4" s="14">
        <f t="shared" si="0"/>
        <v>797941500.18999994</v>
      </c>
      <c r="F4" s="14">
        <f t="shared" si="0"/>
        <v>780507368.45999992</v>
      </c>
      <c r="G4" s="14">
        <f t="shared" si="0"/>
        <v>2971672758.7100019</v>
      </c>
    </row>
    <row r="5" spans="1:7" x14ac:dyDescent="0.2">
      <c r="A5" s="15" t="s">
        <v>10</v>
      </c>
      <c r="B5" s="16">
        <v>809693851.05999959</v>
      </c>
      <c r="C5" s="16">
        <v>3990325.0700000003</v>
      </c>
      <c r="D5" s="16">
        <v>813684176.12999916</v>
      </c>
      <c r="E5" s="16">
        <v>202673567.53000009</v>
      </c>
      <c r="F5" s="16">
        <v>202673566.93000004</v>
      </c>
      <c r="G5" s="16">
        <f>D5-E5</f>
        <v>611010608.59999907</v>
      </c>
    </row>
    <row r="6" spans="1:7" x14ac:dyDescent="0.2">
      <c r="A6" s="15" t="s">
        <v>11</v>
      </c>
      <c r="B6" s="16">
        <v>422913456.68000031</v>
      </c>
      <c r="C6" s="16">
        <v>12746345.399999997</v>
      </c>
      <c r="D6" s="16">
        <v>435659802.08000022</v>
      </c>
      <c r="E6" s="16">
        <v>92806676.430000111</v>
      </c>
      <c r="F6" s="16">
        <v>92806674.740000069</v>
      </c>
      <c r="G6" s="16">
        <f t="shared" ref="G6:G69" si="1">D6-E6</f>
        <v>342853125.6500001</v>
      </c>
    </row>
    <row r="7" spans="1:7" x14ac:dyDescent="0.2">
      <c r="A7" s="15" t="s">
        <v>12</v>
      </c>
      <c r="B7" s="16">
        <v>421131000.18999952</v>
      </c>
      <c r="C7" s="16">
        <v>4403956.3700000066</v>
      </c>
      <c r="D7" s="16">
        <v>425534956.55999959</v>
      </c>
      <c r="E7" s="16">
        <v>67179289.790000081</v>
      </c>
      <c r="F7" s="16">
        <v>67179287.140000105</v>
      </c>
      <c r="G7" s="16">
        <f t="shared" si="1"/>
        <v>358355666.7699995</v>
      </c>
    </row>
    <row r="8" spans="1:7" x14ac:dyDescent="0.2">
      <c r="A8" s="15" t="s">
        <v>13</v>
      </c>
      <c r="B8" s="16">
        <v>524444547.80999887</v>
      </c>
      <c r="C8" s="16">
        <v>48698665.759999961</v>
      </c>
      <c r="D8" s="16">
        <v>573143213.56999958</v>
      </c>
      <c r="E8" s="16">
        <v>132277225.94000015</v>
      </c>
      <c r="F8" s="16">
        <v>114943106.69000012</v>
      </c>
      <c r="G8" s="16">
        <f t="shared" si="1"/>
        <v>440865987.6299994</v>
      </c>
    </row>
    <row r="9" spans="1:7" x14ac:dyDescent="0.2">
      <c r="A9" s="15" t="s">
        <v>14</v>
      </c>
      <c r="B9" s="16">
        <v>1029409314.7000011</v>
      </c>
      <c r="C9" s="16">
        <v>-5337883.6899999911</v>
      </c>
      <c r="D9" s="16">
        <v>1024071431.0100027</v>
      </c>
      <c r="E9" s="16">
        <v>213514658.73999956</v>
      </c>
      <c r="F9" s="16">
        <v>213414652.83999988</v>
      </c>
      <c r="G9" s="16">
        <f t="shared" si="1"/>
        <v>810556772.2700032</v>
      </c>
    </row>
    <row r="10" spans="1:7" x14ac:dyDescent="0.2">
      <c r="A10" s="15" t="s">
        <v>15</v>
      </c>
      <c r="B10" s="16">
        <v>170835721.63</v>
      </c>
      <c r="C10" s="16">
        <v>-22836794.829999998</v>
      </c>
      <c r="D10" s="16">
        <v>147998926.80000001</v>
      </c>
      <c r="E10" s="16">
        <v>0</v>
      </c>
      <c r="F10" s="16">
        <v>0</v>
      </c>
      <c r="G10" s="16">
        <f t="shared" si="1"/>
        <v>147998926.80000001</v>
      </c>
    </row>
    <row r="11" spans="1:7" x14ac:dyDescent="0.2">
      <c r="A11" s="15" t="s">
        <v>16</v>
      </c>
      <c r="B11" s="16">
        <v>356866404.59999996</v>
      </c>
      <c r="C11" s="16">
        <v>-7344651.8500000425</v>
      </c>
      <c r="D11" s="16">
        <v>349521752.75000066</v>
      </c>
      <c r="E11" s="16">
        <v>89490081.759999946</v>
      </c>
      <c r="F11" s="16">
        <v>89490080.119999751</v>
      </c>
      <c r="G11" s="16">
        <f t="shared" si="1"/>
        <v>260031670.99000072</v>
      </c>
    </row>
    <row r="12" spans="1:7" x14ac:dyDescent="0.2">
      <c r="A12" s="13" t="s">
        <v>17</v>
      </c>
      <c r="B12" s="16">
        <f>SUM(B13:B21)</f>
        <v>118586497.28999999</v>
      </c>
      <c r="C12" s="16">
        <f t="shared" ref="C12:G12" si="2">SUM(C13:C21)</f>
        <v>38776518.350000024</v>
      </c>
      <c r="D12" s="16">
        <f t="shared" si="2"/>
        <v>157363015.63999996</v>
      </c>
      <c r="E12" s="16">
        <f t="shared" si="2"/>
        <v>14201696.020000001</v>
      </c>
      <c r="F12" s="16">
        <f t="shared" si="2"/>
        <v>10963584.890000001</v>
      </c>
      <c r="G12" s="16">
        <f t="shared" si="2"/>
        <v>143161319.62</v>
      </c>
    </row>
    <row r="13" spans="1:7" x14ac:dyDescent="0.2">
      <c r="A13" s="15" t="s">
        <v>18</v>
      </c>
      <c r="B13" s="16">
        <v>57450044.270000003</v>
      </c>
      <c r="C13" s="16">
        <v>32885005.640000019</v>
      </c>
      <c r="D13" s="16">
        <v>90335049.909999982</v>
      </c>
      <c r="E13" s="16">
        <v>4059373.6999999997</v>
      </c>
      <c r="F13" s="16">
        <v>3322509.7500000005</v>
      </c>
      <c r="G13" s="16">
        <f t="shared" si="1"/>
        <v>86275676.209999979</v>
      </c>
    </row>
    <row r="14" spans="1:7" x14ac:dyDescent="0.2">
      <c r="A14" s="15" t="s">
        <v>19</v>
      </c>
      <c r="B14" s="16">
        <v>11191437.85</v>
      </c>
      <c r="C14" s="16">
        <v>708772.70000000007</v>
      </c>
      <c r="D14" s="16">
        <v>11900210.550000006</v>
      </c>
      <c r="E14" s="16">
        <v>2331469.7200000002</v>
      </c>
      <c r="F14" s="16">
        <v>2060795.4</v>
      </c>
      <c r="G14" s="16">
        <f t="shared" si="1"/>
        <v>9568740.8300000057</v>
      </c>
    </row>
    <row r="15" spans="1:7" x14ac:dyDescent="0.2">
      <c r="A15" s="15" t="s">
        <v>20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f t="shared" si="1"/>
        <v>0</v>
      </c>
    </row>
    <row r="16" spans="1:7" x14ac:dyDescent="0.2">
      <c r="A16" s="15" t="s">
        <v>21</v>
      </c>
      <c r="B16" s="16">
        <v>9844462.3100000024</v>
      </c>
      <c r="C16" s="16">
        <v>117982.82000000012</v>
      </c>
      <c r="D16" s="16">
        <v>9962445.1299999934</v>
      </c>
      <c r="E16" s="16">
        <v>1426517.1900000004</v>
      </c>
      <c r="F16" s="16">
        <v>1028095.7400000001</v>
      </c>
      <c r="G16" s="16">
        <f t="shared" si="1"/>
        <v>8535927.9399999939</v>
      </c>
    </row>
    <row r="17" spans="1:7" x14ac:dyDescent="0.2">
      <c r="A17" s="15" t="s">
        <v>22</v>
      </c>
      <c r="B17" s="16">
        <v>10199792.350000001</v>
      </c>
      <c r="C17" s="16">
        <v>2085280.9100000006</v>
      </c>
      <c r="D17" s="16">
        <v>12285073.25999999</v>
      </c>
      <c r="E17" s="16">
        <v>1241013.4100000004</v>
      </c>
      <c r="F17" s="16">
        <v>983087.07999999984</v>
      </c>
      <c r="G17" s="16">
        <f t="shared" si="1"/>
        <v>11044059.84999999</v>
      </c>
    </row>
    <row r="18" spans="1:7" x14ac:dyDescent="0.2">
      <c r="A18" s="15" t="s">
        <v>23</v>
      </c>
      <c r="B18" s="16">
        <v>16706716.429999996</v>
      </c>
      <c r="C18" s="16">
        <v>263318.21000000002</v>
      </c>
      <c r="D18" s="16">
        <v>16970034.640000004</v>
      </c>
      <c r="E18" s="16">
        <v>2611706.7900000005</v>
      </c>
      <c r="F18" s="16">
        <v>2064049.87</v>
      </c>
      <c r="G18" s="16">
        <f t="shared" si="1"/>
        <v>14358327.850000003</v>
      </c>
    </row>
    <row r="19" spans="1:7" x14ac:dyDescent="0.2">
      <c r="A19" s="15" t="s">
        <v>24</v>
      </c>
      <c r="B19" s="16">
        <v>6764808.9700000007</v>
      </c>
      <c r="C19" s="16">
        <v>1758988.79</v>
      </c>
      <c r="D19" s="16">
        <v>8523797.7600000016</v>
      </c>
      <c r="E19" s="16">
        <v>859467.6</v>
      </c>
      <c r="F19" s="16">
        <v>169082.72999999998</v>
      </c>
      <c r="G19" s="16">
        <f t="shared" si="1"/>
        <v>7664330.160000002</v>
      </c>
    </row>
    <row r="20" spans="1:7" x14ac:dyDescent="0.2">
      <c r="A20" s="15" t="s">
        <v>25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f t="shared" si="1"/>
        <v>0</v>
      </c>
    </row>
    <row r="21" spans="1:7" x14ac:dyDescent="0.2">
      <c r="A21" s="15" t="s">
        <v>26</v>
      </c>
      <c r="B21" s="16">
        <v>6429235.1099999994</v>
      </c>
      <c r="C21" s="16">
        <v>957169.28000000014</v>
      </c>
      <c r="D21" s="16">
        <v>7386404.3899999959</v>
      </c>
      <c r="E21" s="16">
        <v>1672147.6099999999</v>
      </c>
      <c r="F21" s="16">
        <v>1335964.32</v>
      </c>
      <c r="G21" s="16">
        <f t="shared" si="1"/>
        <v>5714256.7799999956</v>
      </c>
    </row>
    <row r="22" spans="1:7" x14ac:dyDescent="0.2">
      <c r="A22" s="13" t="s">
        <v>27</v>
      </c>
      <c r="B22" s="16">
        <f>SUM(B23:B31)</f>
        <v>393629028.40999997</v>
      </c>
      <c r="C22" s="16">
        <f t="shared" ref="C22:G22" si="3">SUM(C23:C31)</f>
        <v>154887563.10999998</v>
      </c>
      <c r="D22" s="16">
        <f t="shared" si="3"/>
        <v>548516591.51999998</v>
      </c>
      <c r="E22" s="16">
        <f t="shared" si="3"/>
        <v>81578371.01000002</v>
      </c>
      <c r="F22" s="16">
        <f t="shared" si="3"/>
        <v>71940357.969999999</v>
      </c>
      <c r="G22" s="16">
        <f t="shared" si="3"/>
        <v>466938220.50999993</v>
      </c>
    </row>
    <row r="23" spans="1:7" x14ac:dyDescent="0.2">
      <c r="A23" s="15" t="s">
        <v>28</v>
      </c>
      <c r="B23" s="16">
        <v>65500827.07</v>
      </c>
      <c r="C23" s="16">
        <v>29261956.129999999</v>
      </c>
      <c r="D23" s="16">
        <v>94762783.200000018</v>
      </c>
      <c r="E23" s="16">
        <v>9492726.3000000007</v>
      </c>
      <c r="F23" s="16">
        <v>8960263.370000001</v>
      </c>
      <c r="G23" s="16">
        <f t="shared" si="1"/>
        <v>85270056.900000021</v>
      </c>
    </row>
    <row r="24" spans="1:7" x14ac:dyDescent="0.2">
      <c r="A24" s="15" t="s">
        <v>29</v>
      </c>
      <c r="B24" s="16">
        <v>53097350.310000002</v>
      </c>
      <c r="C24" s="16">
        <v>-2455776.6</v>
      </c>
      <c r="D24" s="16">
        <v>50641573.709999993</v>
      </c>
      <c r="E24" s="16">
        <v>29709662.210000001</v>
      </c>
      <c r="F24" s="16">
        <v>29549434.919999998</v>
      </c>
      <c r="G24" s="16">
        <f t="shared" si="1"/>
        <v>20931911.499999993</v>
      </c>
    </row>
    <row r="25" spans="1:7" x14ac:dyDescent="0.2">
      <c r="A25" s="15" t="s">
        <v>30</v>
      </c>
      <c r="B25" s="16">
        <v>45133508.840000004</v>
      </c>
      <c r="C25" s="16">
        <v>26164372.390000001</v>
      </c>
      <c r="D25" s="16">
        <v>71297881.229999989</v>
      </c>
      <c r="E25" s="16">
        <v>5997795.2300000014</v>
      </c>
      <c r="F25" s="16">
        <v>5120786.160000002</v>
      </c>
      <c r="G25" s="16">
        <f t="shared" si="1"/>
        <v>65300085.999999985</v>
      </c>
    </row>
    <row r="26" spans="1:7" x14ac:dyDescent="0.2">
      <c r="A26" s="15" t="s">
        <v>31</v>
      </c>
      <c r="B26" s="16">
        <v>16914939.440000005</v>
      </c>
      <c r="C26" s="16">
        <v>44071213.469999999</v>
      </c>
      <c r="D26" s="16">
        <v>60986152.910000004</v>
      </c>
      <c r="E26" s="16">
        <v>907175.2699999999</v>
      </c>
      <c r="F26" s="16">
        <v>907175.2699999999</v>
      </c>
      <c r="G26" s="16">
        <f t="shared" si="1"/>
        <v>60078977.640000001</v>
      </c>
    </row>
    <row r="27" spans="1:7" x14ac:dyDescent="0.2">
      <c r="A27" s="15" t="s">
        <v>32</v>
      </c>
      <c r="B27" s="16">
        <v>65411388.419999987</v>
      </c>
      <c r="C27" s="16">
        <v>53059413.839999989</v>
      </c>
      <c r="D27" s="16">
        <v>118470802.26000001</v>
      </c>
      <c r="E27" s="16">
        <v>15304000.649999999</v>
      </c>
      <c r="F27" s="16">
        <v>14161508.929999998</v>
      </c>
      <c r="G27" s="16">
        <f t="shared" si="1"/>
        <v>103166801.61000001</v>
      </c>
    </row>
    <row r="28" spans="1:7" x14ac:dyDescent="0.2">
      <c r="A28" s="15" t="s">
        <v>33</v>
      </c>
      <c r="B28" s="16">
        <v>11215383.08</v>
      </c>
      <c r="C28" s="16">
        <v>638443.75</v>
      </c>
      <c r="D28" s="16">
        <v>11853826.830000002</v>
      </c>
      <c r="E28" s="16">
        <v>753898.27</v>
      </c>
      <c r="F28" s="16">
        <v>706868.75999999989</v>
      </c>
      <c r="G28" s="16">
        <f t="shared" si="1"/>
        <v>11099928.560000002</v>
      </c>
    </row>
    <row r="29" spans="1:7" x14ac:dyDescent="0.2">
      <c r="A29" s="15" t="s">
        <v>34</v>
      </c>
      <c r="B29" s="16">
        <v>17724450.349999998</v>
      </c>
      <c r="C29" s="16">
        <v>1487288.8400000003</v>
      </c>
      <c r="D29" s="16">
        <v>19211739.190000005</v>
      </c>
      <c r="E29" s="16">
        <v>1913683.3000000007</v>
      </c>
      <c r="F29" s="16">
        <v>1222706.6700000004</v>
      </c>
      <c r="G29" s="16">
        <f t="shared" si="1"/>
        <v>17298055.890000004</v>
      </c>
    </row>
    <row r="30" spans="1:7" x14ac:dyDescent="0.2">
      <c r="A30" s="15" t="s">
        <v>35</v>
      </c>
      <c r="B30" s="16">
        <v>37127194.990000002</v>
      </c>
      <c r="C30" s="16">
        <v>2377283.0400000005</v>
      </c>
      <c r="D30" s="16">
        <v>39504478.029999986</v>
      </c>
      <c r="E30" s="16">
        <v>2557165.5799999996</v>
      </c>
      <c r="F30" s="16">
        <v>2030045.8800000004</v>
      </c>
      <c r="G30" s="16">
        <f t="shared" si="1"/>
        <v>36947312.449999988</v>
      </c>
    </row>
    <row r="31" spans="1:7" x14ac:dyDescent="0.2">
      <c r="A31" s="15" t="s">
        <v>36</v>
      </c>
      <c r="B31" s="16">
        <v>81503985.909999996</v>
      </c>
      <c r="C31" s="16">
        <v>283368.25000000186</v>
      </c>
      <c r="D31" s="16">
        <v>81787354.159999996</v>
      </c>
      <c r="E31" s="16">
        <v>14942264.199999996</v>
      </c>
      <c r="F31" s="16">
        <v>9281568.0099999942</v>
      </c>
      <c r="G31" s="16">
        <f t="shared" si="1"/>
        <v>66845089.960000001</v>
      </c>
    </row>
    <row r="32" spans="1:7" x14ac:dyDescent="0.2">
      <c r="A32" s="13" t="s">
        <v>37</v>
      </c>
      <c r="B32" s="16">
        <f>SUM(B33:B41)</f>
        <v>79510009.560000017</v>
      </c>
      <c r="C32" s="16">
        <f t="shared" ref="C32:G32" si="4">SUM(C33:C41)</f>
        <v>59937909.240000002</v>
      </c>
      <c r="D32" s="16">
        <f t="shared" si="4"/>
        <v>139447918.80000004</v>
      </c>
      <c r="E32" s="16">
        <f t="shared" si="4"/>
        <v>20115580.43</v>
      </c>
      <c r="F32" s="16">
        <f t="shared" si="4"/>
        <v>18047131.359999996</v>
      </c>
      <c r="G32" s="16">
        <f t="shared" si="4"/>
        <v>119332338.37000003</v>
      </c>
    </row>
    <row r="33" spans="1:7" x14ac:dyDescent="0.2">
      <c r="A33" s="15" t="s">
        <v>38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f t="shared" si="1"/>
        <v>0</v>
      </c>
    </row>
    <row r="34" spans="1:7" x14ac:dyDescent="0.2">
      <c r="A34" s="15" t="s">
        <v>39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f t="shared" si="1"/>
        <v>0</v>
      </c>
    </row>
    <row r="35" spans="1:7" x14ac:dyDescent="0.2">
      <c r="A35" s="15" t="s">
        <v>40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f t="shared" si="1"/>
        <v>0</v>
      </c>
    </row>
    <row r="36" spans="1:7" x14ac:dyDescent="0.2">
      <c r="A36" s="15" t="s">
        <v>41</v>
      </c>
      <c r="B36" s="16">
        <v>79510009.560000017</v>
      </c>
      <c r="C36" s="16">
        <v>59937909.240000002</v>
      </c>
      <c r="D36" s="16">
        <v>139447918.80000004</v>
      </c>
      <c r="E36" s="16">
        <v>20115580.43</v>
      </c>
      <c r="F36" s="16">
        <v>18047131.359999996</v>
      </c>
      <c r="G36" s="16">
        <f t="shared" si="1"/>
        <v>119332338.37000003</v>
      </c>
    </row>
    <row r="37" spans="1:7" x14ac:dyDescent="0.2">
      <c r="A37" s="15" t="s">
        <v>42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f t="shared" si="1"/>
        <v>0</v>
      </c>
    </row>
    <row r="38" spans="1:7" x14ac:dyDescent="0.2">
      <c r="A38" s="15" t="s">
        <v>43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f t="shared" si="1"/>
        <v>0</v>
      </c>
    </row>
    <row r="39" spans="1:7" x14ac:dyDescent="0.2">
      <c r="A39" s="15" t="s">
        <v>44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f t="shared" si="1"/>
        <v>0</v>
      </c>
    </row>
    <row r="40" spans="1:7" x14ac:dyDescent="0.2">
      <c r="A40" s="15" t="s">
        <v>45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f t="shared" si="1"/>
        <v>0</v>
      </c>
    </row>
    <row r="41" spans="1:7" x14ac:dyDescent="0.2">
      <c r="A41" s="15" t="s">
        <v>46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f t="shared" si="1"/>
        <v>0</v>
      </c>
    </row>
    <row r="42" spans="1:7" x14ac:dyDescent="0.2">
      <c r="A42" s="13" t="s">
        <v>47</v>
      </c>
      <c r="B42" s="16">
        <f>SUM(B43:B51)</f>
        <v>53977314.219999999</v>
      </c>
      <c r="C42" s="16">
        <f t="shared" ref="C42:G42" si="5">SUM(C43:C51)</f>
        <v>66594744.239999995</v>
      </c>
      <c r="D42" s="16">
        <f t="shared" si="5"/>
        <v>120572058.46000001</v>
      </c>
      <c r="E42" s="16">
        <f t="shared" si="5"/>
        <v>232504.01</v>
      </c>
      <c r="F42" s="16">
        <f t="shared" si="5"/>
        <v>120152.8</v>
      </c>
      <c r="G42" s="16">
        <f t="shared" si="5"/>
        <v>120339554.44999999</v>
      </c>
    </row>
    <row r="43" spans="1:7" x14ac:dyDescent="0.2">
      <c r="A43" s="15" t="s">
        <v>48</v>
      </c>
      <c r="B43" s="16">
        <v>28388188.600000001</v>
      </c>
      <c r="C43" s="16">
        <v>53628869.539999992</v>
      </c>
      <c r="D43" s="16">
        <v>82017058.139999986</v>
      </c>
      <c r="E43" s="16">
        <v>29638</v>
      </c>
      <c r="F43" s="16">
        <v>29638</v>
      </c>
      <c r="G43" s="16">
        <f t="shared" si="1"/>
        <v>81987420.139999986</v>
      </c>
    </row>
    <row r="44" spans="1:7" x14ac:dyDescent="0.2">
      <c r="A44" s="15" t="s">
        <v>49</v>
      </c>
      <c r="B44" s="16">
        <v>5073858.3199999994</v>
      </c>
      <c r="C44" s="16">
        <v>924476.79</v>
      </c>
      <c r="D44" s="16">
        <v>5998335.1099999994</v>
      </c>
      <c r="E44" s="16">
        <v>90514.8</v>
      </c>
      <c r="F44" s="16">
        <v>90514.8</v>
      </c>
      <c r="G44" s="16">
        <f t="shared" si="1"/>
        <v>5907820.3099999996</v>
      </c>
    </row>
    <row r="45" spans="1:7" x14ac:dyDescent="0.2">
      <c r="A45" s="15" t="s">
        <v>50</v>
      </c>
      <c r="B45" s="16">
        <v>15879539.190000001</v>
      </c>
      <c r="C45" s="16">
        <v>4574757.1600000011</v>
      </c>
      <c r="D45" s="16">
        <v>20454296.350000001</v>
      </c>
      <c r="E45" s="16">
        <v>112351.20999999999</v>
      </c>
      <c r="F45" s="16">
        <v>0</v>
      </c>
      <c r="G45" s="16">
        <f t="shared" si="1"/>
        <v>20341945.140000001</v>
      </c>
    </row>
    <row r="46" spans="1:7" x14ac:dyDescent="0.2">
      <c r="A46" s="15" t="s">
        <v>51</v>
      </c>
      <c r="B46" s="16">
        <v>1339653</v>
      </c>
      <c r="C46" s="16">
        <v>-74000</v>
      </c>
      <c r="D46" s="16">
        <v>1265653</v>
      </c>
      <c r="E46" s="16">
        <v>0</v>
      </c>
      <c r="F46" s="16">
        <v>0</v>
      </c>
      <c r="G46" s="16">
        <f t="shared" si="1"/>
        <v>1265653</v>
      </c>
    </row>
    <row r="47" spans="1:7" x14ac:dyDescent="0.2">
      <c r="A47" s="15" t="s">
        <v>52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f t="shared" si="1"/>
        <v>0</v>
      </c>
    </row>
    <row r="48" spans="1:7" x14ac:dyDescent="0.2">
      <c r="A48" s="15" t="s">
        <v>53</v>
      </c>
      <c r="B48" s="16">
        <v>3250619.46</v>
      </c>
      <c r="C48" s="16">
        <v>5244140.7499999991</v>
      </c>
      <c r="D48" s="16">
        <v>8494760.2100000009</v>
      </c>
      <c r="E48" s="16">
        <v>0</v>
      </c>
      <c r="F48" s="16">
        <v>0</v>
      </c>
      <c r="G48" s="16">
        <f t="shared" si="1"/>
        <v>8494760.2100000009</v>
      </c>
    </row>
    <row r="49" spans="1:7" x14ac:dyDescent="0.2">
      <c r="A49" s="15" t="s">
        <v>54</v>
      </c>
      <c r="B49" s="16">
        <v>0</v>
      </c>
      <c r="C49" s="16">
        <v>56100</v>
      </c>
      <c r="D49" s="16">
        <v>56100</v>
      </c>
      <c r="E49" s="16">
        <v>0</v>
      </c>
      <c r="F49" s="16">
        <v>0</v>
      </c>
      <c r="G49" s="16">
        <f t="shared" si="1"/>
        <v>56100</v>
      </c>
    </row>
    <row r="50" spans="1:7" x14ac:dyDescent="0.2">
      <c r="A50" s="15" t="s">
        <v>55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f t="shared" si="1"/>
        <v>0</v>
      </c>
    </row>
    <row r="51" spans="1:7" x14ac:dyDescent="0.2">
      <c r="A51" s="15" t="s">
        <v>56</v>
      </c>
      <c r="B51" s="16">
        <v>45455.65</v>
      </c>
      <c r="C51" s="16">
        <v>2240400</v>
      </c>
      <c r="D51" s="16">
        <v>2285855.65</v>
      </c>
      <c r="E51" s="16">
        <v>0</v>
      </c>
      <c r="F51" s="16">
        <v>0</v>
      </c>
      <c r="G51" s="16">
        <f t="shared" si="1"/>
        <v>2285855.65</v>
      </c>
    </row>
    <row r="52" spans="1:7" x14ac:dyDescent="0.2">
      <c r="A52" s="13" t="s">
        <v>57</v>
      </c>
      <c r="B52" s="16">
        <f>SUM(B53:B55)</f>
        <v>30407512.460000001</v>
      </c>
      <c r="C52" s="16">
        <f t="shared" ref="C52:G52" si="6">SUM(C53:C55)</f>
        <v>81756218.969999984</v>
      </c>
      <c r="D52" s="16">
        <f t="shared" si="6"/>
        <v>112163731.42999998</v>
      </c>
      <c r="E52" s="16">
        <f t="shared" si="6"/>
        <v>34676569.13000001</v>
      </c>
      <c r="F52" s="16">
        <f t="shared" si="6"/>
        <v>34676569.13000001</v>
      </c>
      <c r="G52" s="16">
        <f t="shared" si="6"/>
        <v>77487162.299999967</v>
      </c>
    </row>
    <row r="53" spans="1:7" x14ac:dyDescent="0.2">
      <c r="A53" s="15" t="s">
        <v>58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f t="shared" si="1"/>
        <v>0</v>
      </c>
    </row>
    <row r="54" spans="1:7" x14ac:dyDescent="0.2">
      <c r="A54" s="15" t="s">
        <v>59</v>
      </c>
      <c r="B54" s="16">
        <v>30407512.460000001</v>
      </c>
      <c r="C54" s="16">
        <v>81756218.969999984</v>
      </c>
      <c r="D54" s="16">
        <v>112163731.42999998</v>
      </c>
      <c r="E54" s="16">
        <v>34676569.13000001</v>
      </c>
      <c r="F54" s="16">
        <v>34676569.13000001</v>
      </c>
      <c r="G54" s="16">
        <f t="shared" si="1"/>
        <v>77487162.299999967</v>
      </c>
    </row>
    <row r="55" spans="1:7" x14ac:dyDescent="0.2">
      <c r="A55" s="15" t="s">
        <v>60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f t="shared" si="1"/>
        <v>0</v>
      </c>
    </row>
    <row r="56" spans="1:7" x14ac:dyDescent="0.2">
      <c r="A56" s="13" t="s">
        <v>61</v>
      </c>
      <c r="B56" s="16">
        <f>SUM(B57:B63)</f>
        <v>0</v>
      </c>
      <c r="C56" s="16">
        <f t="shared" ref="C56:G56" si="7">SUM(C57:C63)</f>
        <v>0</v>
      </c>
      <c r="D56" s="16">
        <f t="shared" si="7"/>
        <v>0</v>
      </c>
      <c r="E56" s="16">
        <f t="shared" si="7"/>
        <v>0</v>
      </c>
      <c r="F56" s="16">
        <f t="shared" si="7"/>
        <v>0</v>
      </c>
      <c r="G56" s="16">
        <f t="shared" si="7"/>
        <v>0</v>
      </c>
    </row>
    <row r="57" spans="1:7" x14ac:dyDescent="0.2">
      <c r="A57" s="15" t="s">
        <v>62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f t="shared" si="1"/>
        <v>0</v>
      </c>
    </row>
    <row r="58" spans="1:7" x14ac:dyDescent="0.2">
      <c r="A58" s="15" t="s">
        <v>63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f t="shared" si="1"/>
        <v>0</v>
      </c>
    </row>
    <row r="59" spans="1:7" x14ac:dyDescent="0.2">
      <c r="A59" s="15" t="s">
        <v>64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f t="shared" si="1"/>
        <v>0</v>
      </c>
    </row>
    <row r="60" spans="1:7" x14ac:dyDescent="0.2">
      <c r="A60" s="15" t="s">
        <v>65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f t="shared" si="1"/>
        <v>0</v>
      </c>
    </row>
    <row r="61" spans="1:7" x14ac:dyDescent="0.2">
      <c r="A61" s="15" t="s">
        <v>66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f t="shared" si="1"/>
        <v>0</v>
      </c>
    </row>
    <row r="62" spans="1:7" x14ac:dyDescent="0.2">
      <c r="A62" s="15" t="s">
        <v>67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f t="shared" si="1"/>
        <v>0</v>
      </c>
    </row>
    <row r="63" spans="1:7" x14ac:dyDescent="0.2">
      <c r="A63" s="15" t="s">
        <v>68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f t="shared" si="1"/>
        <v>0</v>
      </c>
    </row>
    <row r="64" spans="1:7" x14ac:dyDescent="0.2">
      <c r="A64" s="13" t="s">
        <v>69</v>
      </c>
      <c r="B64" s="16">
        <f>SUM(B65:B67)</f>
        <v>0</v>
      </c>
      <c r="C64" s="16">
        <f t="shared" ref="C64:G64" si="8">SUM(C65:C67)</f>
        <v>0</v>
      </c>
      <c r="D64" s="16">
        <f t="shared" si="8"/>
        <v>0</v>
      </c>
      <c r="E64" s="16">
        <f t="shared" si="8"/>
        <v>0</v>
      </c>
      <c r="F64" s="16">
        <f t="shared" si="8"/>
        <v>0</v>
      </c>
      <c r="G64" s="16">
        <f t="shared" si="8"/>
        <v>0</v>
      </c>
    </row>
    <row r="65" spans="1:7" x14ac:dyDescent="0.2">
      <c r="A65" s="15" t="s">
        <v>70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f t="shared" si="1"/>
        <v>0</v>
      </c>
    </row>
    <row r="66" spans="1:7" x14ac:dyDescent="0.2">
      <c r="A66" s="15" t="s">
        <v>71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f t="shared" si="1"/>
        <v>0</v>
      </c>
    </row>
    <row r="67" spans="1:7" x14ac:dyDescent="0.2">
      <c r="A67" s="15" t="s">
        <v>72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f t="shared" si="1"/>
        <v>0</v>
      </c>
    </row>
    <row r="68" spans="1:7" x14ac:dyDescent="0.2">
      <c r="A68" s="13" t="s">
        <v>73</v>
      </c>
      <c r="B68" s="16">
        <f>SUM(B69:B75)</f>
        <v>0</v>
      </c>
      <c r="C68" s="16">
        <f t="shared" ref="C68:G68" si="9">SUM(C69:C75)</f>
        <v>0</v>
      </c>
      <c r="D68" s="16">
        <f t="shared" si="9"/>
        <v>0</v>
      </c>
      <c r="E68" s="16">
        <f t="shared" si="9"/>
        <v>0</v>
      </c>
      <c r="F68" s="16">
        <f t="shared" si="9"/>
        <v>0</v>
      </c>
      <c r="G68" s="16">
        <f t="shared" si="9"/>
        <v>0</v>
      </c>
    </row>
    <row r="69" spans="1:7" x14ac:dyDescent="0.2">
      <c r="A69" s="15" t="s">
        <v>74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f t="shared" si="1"/>
        <v>0</v>
      </c>
    </row>
    <row r="70" spans="1:7" x14ac:dyDescent="0.2">
      <c r="A70" s="15" t="s">
        <v>75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f t="shared" ref="G70:G75" si="10">D70-E70</f>
        <v>0</v>
      </c>
    </row>
    <row r="71" spans="1:7" x14ac:dyDescent="0.2">
      <c r="A71" s="15" t="s">
        <v>76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f t="shared" si="10"/>
        <v>0</v>
      </c>
    </row>
    <row r="72" spans="1:7" x14ac:dyDescent="0.2">
      <c r="A72" s="15" t="s">
        <v>77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f t="shared" si="10"/>
        <v>0</v>
      </c>
    </row>
    <row r="73" spans="1:7" x14ac:dyDescent="0.2">
      <c r="A73" s="15" t="s">
        <v>78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f t="shared" si="10"/>
        <v>0</v>
      </c>
    </row>
    <row r="74" spans="1:7" x14ac:dyDescent="0.2">
      <c r="A74" s="15" t="s">
        <v>79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f t="shared" si="10"/>
        <v>0</v>
      </c>
    </row>
    <row r="75" spans="1:7" x14ac:dyDescent="0.2">
      <c r="A75" s="17" t="s">
        <v>80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f t="shared" si="10"/>
        <v>0</v>
      </c>
    </row>
    <row r="76" spans="1:7" x14ac:dyDescent="0.2">
      <c r="A76" s="19" t="s">
        <v>81</v>
      </c>
      <c r="B76" s="20">
        <f>B4+B12+B22+B32+B42+B52+B56+B64+B68</f>
        <v>4411404658.6099997</v>
      </c>
      <c r="C76" s="20">
        <f t="shared" ref="C76:G76" si="11">C4+C12+C22+C32+C42+C52+C56+C64+C68</f>
        <v>436272916.13999993</v>
      </c>
      <c r="D76" s="20">
        <f t="shared" si="11"/>
        <v>4847677574.7500019</v>
      </c>
      <c r="E76" s="20">
        <f>E4+E12+E22+E32+E42+E52+E56+E64+E68</f>
        <v>948746220.78999984</v>
      </c>
      <c r="F76" s="20">
        <f t="shared" si="11"/>
        <v>916255164.6099999</v>
      </c>
      <c r="G76" s="20">
        <f t="shared" si="11"/>
        <v>3898931353.9600015</v>
      </c>
    </row>
    <row r="79" spans="1:7" ht="12.75" x14ac:dyDescent="0.2">
      <c r="A79" s="21" t="s">
        <v>82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25" right="0.25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2025-04-30T15:13:00Z</dcterms:created>
  <dcterms:modified xsi:type="dcterms:W3CDTF">2025-04-30T15:13:05Z</dcterms:modified>
</cp:coreProperties>
</file>