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F\Documents\2025\ASEG\presupuestos\"/>
    </mc:Choice>
  </mc:AlternateContent>
  <xr:revisionPtr revIDLastSave="0" documentId="13_ncr:1_{DC8EF069-2177-439D-B91A-1CDB034782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C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6" i="1" l="1"/>
  <c r="G34" i="1"/>
  <c r="G33" i="1"/>
  <c r="G32" i="1"/>
  <c r="G31" i="1"/>
  <c r="G30" i="1"/>
  <c r="F30" i="1"/>
  <c r="E30" i="1"/>
  <c r="E5" i="1" s="1"/>
  <c r="E36" i="1" s="1"/>
  <c r="D30" i="1"/>
  <c r="C30" i="1"/>
  <c r="B30" i="1"/>
  <c r="B5" i="1" s="1"/>
  <c r="G29" i="1"/>
  <c r="G28" i="1"/>
  <c r="G27" i="1"/>
  <c r="G25" i="1" s="1"/>
  <c r="G26" i="1"/>
  <c r="F25" i="1"/>
  <c r="E25" i="1"/>
  <c r="D25" i="1"/>
  <c r="C25" i="1"/>
  <c r="B25" i="1"/>
  <c r="G24" i="1"/>
  <c r="G23" i="1"/>
  <c r="G22" i="1"/>
  <c r="F22" i="1"/>
  <c r="E22" i="1"/>
  <c r="D22" i="1"/>
  <c r="C22" i="1"/>
  <c r="B22" i="1"/>
  <c r="G20" i="1"/>
  <c r="G19" i="1"/>
  <c r="G18" i="1"/>
  <c r="F18" i="1"/>
  <c r="F5" i="1" s="1"/>
  <c r="F36" i="1" s="1"/>
  <c r="E18" i="1"/>
  <c r="D18" i="1"/>
  <c r="C18" i="1"/>
  <c r="C5" i="1" s="1"/>
  <c r="C36" i="1" s="1"/>
  <c r="B18" i="1"/>
  <c r="G17" i="1"/>
  <c r="G16" i="1"/>
  <c r="G15" i="1"/>
  <c r="G14" i="1"/>
  <c r="G13" i="1"/>
  <c r="G12" i="1"/>
  <c r="G11" i="1"/>
  <c r="G10" i="1"/>
  <c r="F9" i="1"/>
  <c r="E9" i="1"/>
  <c r="D9" i="1"/>
  <c r="D5" i="1" s="1"/>
  <c r="D36" i="1" s="1"/>
  <c r="C9" i="1"/>
  <c r="B9" i="1"/>
  <c r="G8" i="1"/>
  <c r="G7" i="1"/>
  <c r="G6" i="1"/>
  <c r="G5" i="1" l="1"/>
  <c r="G36" i="1" s="1"/>
  <c r="G9" i="1"/>
</calcChain>
</file>

<file path=xl/sharedStrings.xml><?xml version="1.0" encoding="utf-8"?>
<sst xmlns="http://schemas.openxmlformats.org/spreadsheetml/2006/main" count="41" uniqueCount="41">
  <si>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</si>
  <si>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</si>
  <si>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</si>
  <si>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</si>
  <si>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</si>
  <si>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</si>
  <si>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</si>
  <si>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</si>
  <si>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</si>
  <si>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</si>
  <si>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</si>
  <si>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</si>
  <si>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</si>
  <si>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</si>
  <si>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</si>
  <si>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</si>
  <si>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</si>
  <si>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</si>
  <si>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</si>
  <si>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</si>
  <si>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</si>
  <si>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</si>
  <si>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</si>
  <si>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</si>
  <si>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</si>
  <si>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</si>
  <si>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</si>
  <si>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</si>
  <si>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</si>
  <si>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</si>
  <si>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</si>
  <si>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</si>
  <si>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</si>
  <si>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</si>
  <si>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</si>
  <si>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</si>
  <si>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</si>
  <si>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</si>
  <si>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Egreso</t>
  </si>
  <si>
    <t>Universidad de Guanajuato
Gasto por Categoría Programática
Del 01 de enero al 31 de marzo del 2025
(Cifras en Pesos)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</si>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</sst>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0" fontId="5" fillId="0" borderId="3" xfId="0" applyFont="1" applyBorder="1" applyProtection="1">
      <protection locked="0"/>
    </xf>
    <xf numFmtId="4" fontId="7" fillId="0" borderId="11" xfId="0" applyNumberFormat="1" applyFont="1" applyBorder="1" applyAlignment="1" applyProtection="1">
      <alignment horizontal="right"/>
      <protection locked="0"/>
    </xf>
    <xf numFmtId="4" fontId="7" fillId="0" borderId="11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7" fillId="0" borderId="10" xfId="0" applyNumberFormat="1" applyFont="1" applyBorder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2" fillId="0" borderId="9" xfId="9" applyFont="1" applyBorder="1" applyAlignment="1">
      <alignment horizontal="center" vertical="center" wrapText="1"/>
    </xf>
    <xf numFmtId="4" fontId="2" fillId="0" borderId="10" xfId="0" applyNumberFormat="1" applyFont="1" applyBorder="1" applyProtection="1">
      <protection locked="0"/>
    </xf>
    <xf numFmtId="4" fontId="7" fillId="2" borderId="9" xfId="9" applyNumberFormat="1" applyFont="1" applyFill="1" applyBorder="1" applyAlignment="1">
      <alignment horizontal="center" vertical="center" wrapText="1"/>
    </xf>
    <xf numFmtId="4" fontId="7" fillId="2" borderId="10" xfId="9" applyNumberFormat="1" applyFont="1" applyFill="1" applyBorder="1" applyAlignment="1">
      <alignment horizontal="center" vertical="center" wrapText="1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8" fillId="2" borderId="8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center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9" fillId="2" borderId="9" xfId="9" applyFont="1" applyFill="1" applyBorder="1" applyAlignment="1">
      <alignment horizontal="center" vertical="center"/>
    </xf>
    <xf numFmtId="0" fontId="9" fillId="2" borderId="10" xfId="9" applyFont="1" applyFill="1" applyBorder="1" applyAlignment="1">
      <alignment horizontal="center" vertical="center"/>
    </xf>
    <xf numFmtId="0" fontId="7" fillId="0" borderId="1" xfId="9" applyFont="1" applyBorder="1" applyAlignment="1">
      <alignment horizontal="center" vertical="center"/>
    </xf>
    <xf numFmtId="0" fontId="2" fillId="0" borderId="3" xfId="9" applyFont="1" applyBorder="1"/>
    <xf numFmtId="0" fontId="2" fillId="0" borderId="3" xfId="8" applyFont="1" applyBorder="1" applyAlignment="1" applyProtection="1">
      <alignment horizontal="left" vertical="top" indent="1"/>
      <protection hidden="1"/>
    </xf>
    <xf numFmtId="0" fontId="2" fillId="0" borderId="3" xfId="0" applyFont="1" applyBorder="1" applyAlignment="1">
      <alignment horizontal="left" indent="2"/>
    </xf>
    <xf numFmtId="0" fontId="2" fillId="0" borderId="12" xfId="0" applyFont="1" applyBorder="1" applyAlignment="1">
      <alignment horizontal="left"/>
    </xf>
    <xf numFmtId="0" fontId="7" fillId="0" borderId="12" xfId="0" applyFont="1" applyBorder="1" applyAlignment="1" applyProtection="1">
      <alignment horizontal="left" inden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2209800</xdr:colOff>
      <xdr:row>47</xdr:row>
      <xdr:rowOff>70337</xdr:rowOff>
    </xdr:from>
    <xdr:to>
      <xdr:col>1</xdr:col>
      <xdr:colOff>266700</xdr:colOff>
      <xdr:row>51</xdr:row>
      <xdr:rowOff>92401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00E76CC9-2E47-4B89-9851-26547125EA72}"/>
            </a:ext>
          </a:extLst>
        </xdr:cNvPr>
        <xdr:cNvSpPr txBox="1"/>
      </xdr:nvSpPr>
      <xdr:spPr>
        <a:xfrm>
          <a:off x="2209800" y="7395062"/>
          <a:ext cx="2219325" cy="5935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0</xdr:col>
      <xdr:colOff>2057400</xdr:colOff>
      <xdr:row>47</xdr:row>
      <xdr:rowOff>19050</xdr:rowOff>
    </xdr:from>
    <xdr:to>
      <xdr:col>1</xdr:col>
      <xdr:colOff>419100</xdr:colOff>
      <xdr:row>47</xdr:row>
      <xdr:rowOff>19050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8A36FCA5-2643-4248-B40B-6F5C2DEFC0AE}"/>
            </a:ext>
          </a:extLst>
        </xdr:cNvPr>
        <xdr:cNvCxnSpPr/>
      </xdr:nvCxnSpPr>
      <xdr:spPr>
        <a:xfrm>
          <a:off x="2057400" y="7343775"/>
          <a:ext cx="252412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960967</xdr:colOff>
      <xdr:row>47</xdr:row>
      <xdr:rowOff>76199</xdr:rowOff>
    </xdr:from>
    <xdr:to>
      <xdr:col>4</xdr:col>
      <xdr:colOff>978877</xdr:colOff>
      <xdr:row>51</xdr:row>
      <xdr:rowOff>111451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C9CF3FBC-F1EA-42FC-A2EC-E694613FE176}"/>
            </a:ext>
          </a:extLst>
        </xdr:cNvPr>
        <xdr:cNvSpPr txBox="1"/>
      </xdr:nvSpPr>
      <xdr:spPr>
        <a:xfrm>
          <a:off x="6171142" y="7400924"/>
          <a:ext cx="2313435" cy="60675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C.P. Pedro Rocha Montalvo</a:t>
          </a:r>
        </a:p>
      </xdr:txBody>
    </xdr:sp>
    <xdr:clientData/>
  </xdr:twoCellAnchor>
  <xdr:twoCellAnchor>
    <xdr:from>
      <xdr:col>2</xdr:col>
      <xdr:colOff>532342</xdr:colOff>
      <xdr:row>47</xdr:row>
      <xdr:rowOff>19050</xdr:rowOff>
    </xdr:from>
    <xdr:to>
      <xdr:col>4</xdr:col>
      <xdr:colOff>864577</xdr:colOff>
      <xdr:row>47</xdr:row>
      <xdr:rowOff>19050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B475EB9E-BF8A-44DB-9A33-AE4A770DB23E}"/>
            </a:ext>
          </a:extLst>
        </xdr:cNvPr>
        <xdr:cNvCxnSpPr/>
      </xdr:nvCxnSpPr>
      <xdr:spPr>
        <a:xfrm>
          <a:off x="5742517" y="7343775"/>
          <a:ext cx="262776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showGridLines="0" tabSelected="1" topLeftCell="A11" zoomScaleNormal="100" zoomScaleSheetLayoutView="90" workbookViewId="0">
      <selection activeCell="A39" sqref="A39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7" ht="45" customHeight="1" x14ac:dyDescent="0.2">
      <c r="A1" s="18" t="s">
        <v>39</v>
      </c>
      <c r="B1" s="19"/>
      <c r="C1" s="19"/>
      <c r="D1" s="19"/>
      <c r="E1" s="19"/>
      <c r="F1" s="19"/>
      <c r="G1" s="20"/>
    </row>
    <row r="2" spans="1:7" ht="14.45" customHeight="1" x14ac:dyDescent="0.2">
      <c r="A2" s="22" t="s">
        <v>0</v>
      </c>
      <c r="B2" s="15" t="s">
        <v>1</v>
      </c>
      <c r="C2" s="16"/>
      <c r="D2" s="16"/>
      <c r="E2" s="16"/>
      <c r="F2" s="17"/>
      <c r="G2" s="13" t="s">
        <v>2</v>
      </c>
    </row>
    <row r="3" spans="1:7" ht="22.5" x14ac:dyDescent="0.2">
      <c r="A3" s="23"/>
      <c r="B3" s="9" t="s">
        <v>3</v>
      </c>
      <c r="C3" s="3" t="s">
        <v>4</v>
      </c>
      <c r="D3" s="3" t="s">
        <v>5</v>
      </c>
      <c r="E3" s="3" t="s">
        <v>6</v>
      </c>
      <c r="F3" s="10" t="s">
        <v>7</v>
      </c>
      <c r="G3" s="14"/>
    </row>
    <row r="4" spans="1:7" x14ac:dyDescent="0.2">
      <c r="A4" s="24"/>
      <c r="B4" s="11"/>
      <c r="C4" s="11"/>
      <c r="D4" s="11"/>
      <c r="E4" s="11"/>
      <c r="F4" s="11"/>
      <c r="G4" s="11"/>
    </row>
    <row r="5" spans="1:7" x14ac:dyDescent="0.2">
      <c r="A5" s="25" t="s">
        <v>8</v>
      </c>
      <c r="B5" s="5">
        <f>B6+B9+B18+B22+B25+B30</f>
        <v>4411404658.6100016</v>
      </c>
      <c r="C5" s="5">
        <f t="shared" ref="C5:G5" si="0">C6+C9+C18+C22+C25+C30</f>
        <v>436272916.13999999</v>
      </c>
      <c r="D5" s="5">
        <f t="shared" si="0"/>
        <v>4847677574.75</v>
      </c>
      <c r="E5" s="5">
        <f t="shared" si="0"/>
        <v>948746220.78999996</v>
      </c>
      <c r="F5" s="5">
        <f t="shared" si="0"/>
        <v>916255164.61000013</v>
      </c>
      <c r="G5" s="5">
        <f t="shared" si="0"/>
        <v>3898931353.96</v>
      </c>
    </row>
    <row r="6" spans="1:7" x14ac:dyDescent="0.2">
      <c r="A6" s="26" t="s">
        <v>9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f t="shared" ref="G6:G9" si="1">D6-E6</f>
        <v>0</v>
      </c>
    </row>
    <row r="7" spans="1:7" x14ac:dyDescent="0.2">
      <c r="A7" s="27" t="s">
        <v>10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f t="shared" si="1"/>
        <v>0</v>
      </c>
    </row>
    <row r="8" spans="1:7" x14ac:dyDescent="0.2">
      <c r="A8" s="27" t="s">
        <v>11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f t="shared" si="1"/>
        <v>0</v>
      </c>
    </row>
    <row r="9" spans="1:7" x14ac:dyDescent="0.2">
      <c r="A9" s="26" t="s">
        <v>12</v>
      </c>
      <c r="B9" s="6">
        <f>SUM(B10:B17)</f>
        <v>2883188730.6899996</v>
      </c>
      <c r="C9" s="6">
        <f t="shared" ref="C9:F9" si="2">SUM(C10:C17)</f>
        <v>214140489.72</v>
      </c>
      <c r="D9" s="6">
        <f t="shared" si="2"/>
        <v>3097329220.4100013</v>
      </c>
      <c r="E9" s="6">
        <f t="shared" si="2"/>
        <v>620898773.84000003</v>
      </c>
      <c r="F9" s="6">
        <f t="shared" si="2"/>
        <v>614425356.17999995</v>
      </c>
      <c r="G9" s="6">
        <f t="shared" si="1"/>
        <v>2476430446.5700011</v>
      </c>
    </row>
    <row r="10" spans="1:7" x14ac:dyDescent="0.2">
      <c r="A10" s="27" t="s">
        <v>13</v>
      </c>
      <c r="B10" s="7">
        <v>2867992518.9899998</v>
      </c>
      <c r="C10" s="7">
        <v>209547530.97999999</v>
      </c>
      <c r="D10" s="7">
        <v>3077540049.9700012</v>
      </c>
      <c r="E10" s="7">
        <v>617510467.47000003</v>
      </c>
      <c r="F10" s="7">
        <v>611212405.37</v>
      </c>
      <c r="G10" s="7">
        <f>D10-E10</f>
        <v>2460029582.500001</v>
      </c>
    </row>
    <row r="11" spans="1:7" x14ac:dyDescent="0.2">
      <c r="A11" s="27" t="s">
        <v>14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f t="shared" ref="G11:G34" si="3">D11-E11</f>
        <v>0</v>
      </c>
    </row>
    <row r="12" spans="1:7" x14ac:dyDescent="0.2">
      <c r="A12" s="27" t="s">
        <v>15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f t="shared" si="3"/>
        <v>0</v>
      </c>
    </row>
    <row r="13" spans="1:7" x14ac:dyDescent="0.2">
      <c r="A13" s="27" t="s">
        <v>16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f t="shared" si="3"/>
        <v>0</v>
      </c>
    </row>
    <row r="14" spans="1:7" x14ac:dyDescent="0.2">
      <c r="A14" s="27" t="s">
        <v>17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f t="shared" si="3"/>
        <v>0</v>
      </c>
    </row>
    <row r="15" spans="1:7" x14ac:dyDescent="0.2">
      <c r="A15" s="27" t="s">
        <v>18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f t="shared" si="3"/>
        <v>0</v>
      </c>
    </row>
    <row r="16" spans="1:7" x14ac:dyDescent="0.2">
      <c r="A16" s="27" t="s">
        <v>19</v>
      </c>
      <c r="B16" s="7">
        <v>15196211.700000003</v>
      </c>
      <c r="C16" s="7">
        <v>4592958.7400000012</v>
      </c>
      <c r="D16" s="7">
        <v>19789170.439999994</v>
      </c>
      <c r="E16" s="7">
        <v>3388306.37</v>
      </c>
      <c r="F16" s="7">
        <v>3212950.81</v>
      </c>
      <c r="G16" s="7">
        <f t="shared" si="3"/>
        <v>16400864.069999993</v>
      </c>
    </row>
    <row r="17" spans="1:7" x14ac:dyDescent="0.2">
      <c r="A17" s="27" t="s">
        <v>20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f t="shared" si="3"/>
        <v>0</v>
      </c>
    </row>
    <row r="18" spans="1:7" x14ac:dyDescent="0.2">
      <c r="A18" s="26" t="s">
        <v>21</v>
      </c>
      <c r="B18" s="6">
        <f>SUM(B19:B21)</f>
        <v>1528215927.9200017</v>
      </c>
      <c r="C18" s="6">
        <f t="shared" ref="C18:G18" si="4">SUM(C19:C21)</f>
        <v>222132426.41999996</v>
      </c>
      <c r="D18" s="6">
        <f t="shared" si="4"/>
        <v>1750348354.3399987</v>
      </c>
      <c r="E18" s="6">
        <f t="shared" si="4"/>
        <v>327847446.94999999</v>
      </c>
      <c r="F18" s="6">
        <f t="shared" si="4"/>
        <v>301829808.43000019</v>
      </c>
      <c r="G18" s="6">
        <f t="shared" si="4"/>
        <v>1422500907.3899987</v>
      </c>
    </row>
    <row r="19" spans="1:7" x14ac:dyDescent="0.2">
      <c r="A19" s="27" t="s">
        <v>22</v>
      </c>
      <c r="B19" s="7">
        <v>1476389470.1500018</v>
      </c>
      <c r="C19" s="7">
        <v>222982355.01999995</v>
      </c>
      <c r="D19" s="7">
        <v>1699371825.1699986</v>
      </c>
      <c r="E19" s="7">
        <v>316696340.07999998</v>
      </c>
      <c r="F19" s="7">
        <v>290707208.74000019</v>
      </c>
      <c r="G19" s="7">
        <f t="shared" si="3"/>
        <v>1382675485.0899987</v>
      </c>
    </row>
    <row r="20" spans="1:7" x14ac:dyDescent="0.2">
      <c r="A20" s="27" t="s">
        <v>23</v>
      </c>
      <c r="B20" s="7">
        <v>51826457.770000011</v>
      </c>
      <c r="C20" s="7">
        <v>-849928.60000000021</v>
      </c>
      <c r="D20" s="7">
        <v>50976529.170000002</v>
      </c>
      <c r="E20" s="7">
        <v>11151106.870000001</v>
      </c>
      <c r="F20" s="7">
        <v>11122599.689999999</v>
      </c>
      <c r="G20" s="7">
        <f t="shared" si="3"/>
        <v>39825422.299999997</v>
      </c>
    </row>
    <row r="21" spans="1:7" x14ac:dyDescent="0.2">
      <c r="A21" s="27" t="s">
        <v>24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</row>
    <row r="22" spans="1:7" x14ac:dyDescent="0.2">
      <c r="A22" s="26" t="s">
        <v>25</v>
      </c>
      <c r="B22" s="6">
        <f>SUM(B23:B24)</f>
        <v>0</v>
      </c>
      <c r="C22" s="6">
        <f t="shared" ref="C22:G22" si="5">SUM(C23:C24)</f>
        <v>0</v>
      </c>
      <c r="D22" s="6">
        <f t="shared" si="5"/>
        <v>0</v>
      </c>
      <c r="E22" s="6">
        <f t="shared" si="5"/>
        <v>0</v>
      </c>
      <c r="F22" s="6">
        <f t="shared" si="5"/>
        <v>0</v>
      </c>
      <c r="G22" s="6">
        <f t="shared" si="5"/>
        <v>0</v>
      </c>
    </row>
    <row r="23" spans="1:7" x14ac:dyDescent="0.2">
      <c r="A23" s="27" t="s">
        <v>26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f t="shared" si="3"/>
        <v>0</v>
      </c>
    </row>
    <row r="24" spans="1:7" x14ac:dyDescent="0.2">
      <c r="A24" s="27" t="s">
        <v>27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f t="shared" si="3"/>
        <v>0</v>
      </c>
    </row>
    <row r="25" spans="1:7" x14ac:dyDescent="0.2">
      <c r="A25" s="26" t="s">
        <v>28</v>
      </c>
      <c r="B25" s="6">
        <f>SUM(B26:B29)</f>
        <v>0</v>
      </c>
      <c r="C25" s="6">
        <f t="shared" ref="C25:G25" si="6">SUM(C26:C29)</f>
        <v>0</v>
      </c>
      <c r="D25" s="6">
        <f t="shared" si="6"/>
        <v>0</v>
      </c>
      <c r="E25" s="6">
        <f t="shared" si="6"/>
        <v>0</v>
      </c>
      <c r="F25" s="6">
        <f t="shared" si="6"/>
        <v>0</v>
      </c>
      <c r="G25" s="6">
        <f t="shared" si="6"/>
        <v>0</v>
      </c>
    </row>
    <row r="26" spans="1:7" x14ac:dyDescent="0.2">
      <c r="A26" s="27" t="s">
        <v>29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f t="shared" si="3"/>
        <v>0</v>
      </c>
    </row>
    <row r="27" spans="1:7" x14ac:dyDescent="0.2">
      <c r="A27" s="27" t="s">
        <v>30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f t="shared" si="3"/>
        <v>0</v>
      </c>
    </row>
    <row r="28" spans="1:7" x14ac:dyDescent="0.2">
      <c r="A28" s="27" t="s">
        <v>31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f t="shared" si="3"/>
        <v>0</v>
      </c>
    </row>
    <row r="29" spans="1:7" x14ac:dyDescent="0.2">
      <c r="A29" s="27" t="s">
        <v>32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f t="shared" si="3"/>
        <v>0</v>
      </c>
    </row>
    <row r="30" spans="1:7" x14ac:dyDescent="0.2">
      <c r="A30" s="26" t="s">
        <v>33</v>
      </c>
      <c r="B30" s="6">
        <f>SUM(B31)</f>
        <v>0</v>
      </c>
      <c r="C30" s="6">
        <f t="shared" ref="C30:F30" si="7">SUM(C31)</f>
        <v>0</v>
      </c>
      <c r="D30" s="6">
        <f t="shared" si="7"/>
        <v>0</v>
      </c>
      <c r="E30" s="6">
        <f t="shared" si="7"/>
        <v>0</v>
      </c>
      <c r="F30" s="6">
        <f t="shared" si="7"/>
        <v>0</v>
      </c>
      <c r="G30" s="6">
        <f>SUM(G31)</f>
        <v>0</v>
      </c>
    </row>
    <row r="31" spans="1:7" x14ac:dyDescent="0.2">
      <c r="A31" s="27" t="s">
        <v>34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f t="shared" si="3"/>
        <v>0</v>
      </c>
    </row>
    <row r="32" spans="1:7" x14ac:dyDescent="0.2">
      <c r="A32" s="4" t="s">
        <v>35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f t="shared" si="3"/>
        <v>0</v>
      </c>
    </row>
    <row r="33" spans="1:7" x14ac:dyDescent="0.2">
      <c r="A33" s="4" t="s">
        <v>36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f t="shared" si="3"/>
        <v>0</v>
      </c>
    </row>
    <row r="34" spans="1:7" x14ac:dyDescent="0.2">
      <c r="A34" s="4" t="s">
        <v>37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f t="shared" si="3"/>
        <v>0</v>
      </c>
    </row>
    <row r="35" spans="1:7" x14ac:dyDescent="0.2">
      <c r="A35" s="28"/>
      <c r="B35" s="12"/>
      <c r="C35" s="12"/>
      <c r="D35" s="12"/>
      <c r="E35" s="12"/>
      <c r="F35" s="12"/>
      <c r="G35" s="12"/>
    </row>
    <row r="36" spans="1:7" x14ac:dyDescent="0.2">
      <c r="A36" s="29" t="s">
        <v>38</v>
      </c>
      <c r="B36" s="8">
        <f>B5+B32+B33+B34</f>
        <v>4411404658.6100016</v>
      </c>
      <c r="C36" s="8">
        <f t="shared" ref="C36:G36" si="8">C5+C32+C33+C34</f>
        <v>436272916.13999999</v>
      </c>
      <c r="D36" s="8">
        <f t="shared" si="8"/>
        <v>4847677574.75</v>
      </c>
      <c r="E36" s="8">
        <f t="shared" si="8"/>
        <v>948746220.78999996</v>
      </c>
      <c r="F36" s="8">
        <f t="shared" si="8"/>
        <v>916255164.61000013</v>
      </c>
      <c r="G36" s="8">
        <f t="shared" si="8"/>
        <v>3898931353.96</v>
      </c>
    </row>
    <row r="38" spans="1:7" ht="12.75" x14ac:dyDescent="0.2">
      <c r="A38" s="21" t="s">
        <v>40</v>
      </c>
    </row>
  </sheetData>
  <sheetProtection formatCells="0" formatColumns="0" formatRows="0" autoFilter="0"/>
  <protectedRanges>
    <protectedRange sqref="A37:G65522" name="Rango1"/>
    <protectedRange sqref="A10:A17 A19:A21 A23:A24 A26:A29 A31 A7:A8 A35" name="Rango1_3"/>
    <protectedRange sqref="B4:G4" name="Rango1_2_2"/>
    <protectedRange sqref="A36" name="Rango1_1_2"/>
    <protectedRange sqref="B6:G35" name="Rango1_3_1"/>
    <protectedRange sqref="B5:G5" name="Rango1_2_2_1"/>
    <protectedRange sqref="B36:G36" name="Rango1_1_2_1"/>
  </protectedRanges>
  <mergeCells count="4">
    <mergeCell ref="G2:G3"/>
    <mergeCell ref="B2:F2"/>
    <mergeCell ref="A1:G1"/>
    <mergeCell ref="A2:A3"/>
  </mergeCells>
  <printOptions horizontalCentered="1"/>
  <pageMargins left="0.70866141732283472" right="0.70866141732283472" top="0.74803149606299213" bottom="0.74803149606299213" header="0.31496062992125984" footer="0.31496062992125984"/>
  <pageSetup scale="7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8727C410-8C88-4352-BB2A-9A7442988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DRF</cp:lastModifiedBy>
  <cp:revision/>
  <cp:lastPrinted>2025-04-28T18:00:20Z</cp:lastPrinted>
  <dcterms:created xsi:type="dcterms:W3CDTF">2012-12-11T21:13:37Z</dcterms:created>
  <dcterms:modified xsi:type="dcterms:W3CDTF">2025-04-28T18:00:20Z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