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6\ASEG\PRESUP\"/>
    </mc:Choice>
  </mc:AlternateContent>
  <xr:revisionPtr revIDLastSave="0" documentId="13_ncr:1_{33BC8A88-2ACA-4A96-9DBE-A49A84848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 s="1"/>
  <c r="E25" i="1"/>
  <c r="F25" i="1"/>
  <c r="G25" i="1"/>
  <c r="H25" i="1"/>
  <c r="I25" i="1"/>
  <c r="D25" i="1"/>
  <c r="E20" i="1"/>
  <c r="F20" i="1"/>
  <c r="G20" i="1"/>
  <c r="H20" i="1"/>
  <c r="D20" i="1"/>
  <c r="E12" i="1"/>
  <c r="F12" i="1"/>
  <c r="G12" i="1"/>
  <c r="H12" i="1"/>
  <c r="I12" i="1"/>
  <c r="D12" i="1"/>
  <c r="E8" i="1"/>
  <c r="F8" i="1"/>
  <c r="G8" i="1"/>
  <c r="H8" i="1"/>
  <c r="I8" i="1"/>
  <c r="D8" i="1"/>
  <c r="E5" i="1"/>
  <c r="F5" i="1"/>
  <c r="G5" i="1"/>
  <c r="H5" i="1"/>
  <c r="I5" i="1"/>
  <c r="D5" i="1"/>
  <c r="I35" i="1" l="1"/>
  <c r="H35" i="1"/>
  <c r="D35" i="1"/>
  <c r="D4" i="1"/>
  <c r="H4" i="1"/>
  <c r="G4" i="1"/>
  <c r="E35" i="1"/>
  <c r="I4" i="1"/>
  <c r="F4" i="1"/>
  <c r="E4" i="1"/>
  <c r="G35" i="1"/>
  <c r="F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<sst xmlns="http://schemas.openxmlformats.org/spreadsheetml/2006/main" count="42" uniqueCount="42">
  <si>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</si>
  <si>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</si>
  <si>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</si>
  <si>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</si>
  <si>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</si>
  <si>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</si>
  <si>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</si>
  <si>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</si>
  <si>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</si>
  <si>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</si>
  <si>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</si>
  <si>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</si>
  <si>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</si>
  <si>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</si>
  <si>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</si>
  <si>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</si>
  <si>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</si>
  <si>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</si>
  <si>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</si>
  <si>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</si>
  <si>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</si>
  <si>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</si>
  <si>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</si>
  <si>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</si>
  <si>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</si>
  <si>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</si>
  <si>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</si>
  <si>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</si>
  <si>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</si>
  <si>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</si>
  <si>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</si>
  <si>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</si>
  <si>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</si>
  <si>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</si>
  <si>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</si>
  <si>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</si>
  <si>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</si>
  <si>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</si>
  <si>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</si>
  <si>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</si>
  <si>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Universidad de Guanajuato
Gasto por Categoría Programática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</si>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</sst>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45</xdr:row>
      <xdr:rowOff>50426</xdr:rowOff>
    </xdr:from>
    <xdr:to>
      <xdr:col>2</xdr:col>
      <xdr:colOff>3552825</xdr:colOff>
      <xdr:row>49</xdr:row>
      <xdr:rowOff>69042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B162DCA1-92E1-4756-BF3F-EDF966C5485C}"/>
            </a:ext>
          </a:extLst>
        </xdr:cNvPr>
        <xdr:cNvSpPr txBox="1"/>
      </xdr:nvSpPr>
      <xdr:spPr>
        <a:xfrm>
          <a:off x="1562100" y="6860801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2</xdr:col>
      <xdr:colOff>1181100</xdr:colOff>
      <xdr:row>45</xdr:row>
      <xdr:rowOff>0</xdr:rowOff>
    </xdr:from>
    <xdr:to>
      <xdr:col>2</xdr:col>
      <xdr:colOff>3705225</xdr:colOff>
      <xdr:row>45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F0B535B-9E34-49EE-A1F8-45715947BBB2}"/>
            </a:ext>
          </a:extLst>
        </xdr:cNvPr>
        <xdr:cNvCxnSpPr/>
      </xdr:nvCxnSpPr>
      <xdr:spPr>
        <a:xfrm>
          <a:off x="1409700" y="68103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1199092</xdr:colOff>
      <xdr:row>45</xdr:row>
      <xdr:rowOff>38099</xdr:rowOff>
    </xdr:from>
    <xdr:to>
      <xdr:col>7</xdr:col>
      <xdr:colOff>167528</xdr:colOff>
      <xdr:row>49</xdr:row>
      <xdr:rowOff>69042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F8A00C4-CC30-4A15-B6B1-430C668FE81A}"/>
            </a:ext>
          </a:extLst>
        </xdr:cNvPr>
        <xdr:cNvSpPr txBox="1"/>
      </xdr:nvSpPr>
      <xdr:spPr>
        <a:xfrm>
          <a:off x="6209242" y="6848474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4</xdr:col>
      <xdr:colOff>827617</xdr:colOff>
      <xdr:row>45</xdr:row>
      <xdr:rowOff>0</xdr:rowOff>
    </xdr:from>
    <xdr:to>
      <xdr:col>7</xdr:col>
      <xdr:colOff>110378</xdr:colOff>
      <xdr:row>45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8A656BF-5D33-427F-B483-CB4D80FCDA7C}"/>
            </a:ext>
          </a:extLst>
        </xdr:cNvPr>
        <xdr:cNvCxnSpPr/>
      </xdr:nvCxnSpPr>
      <xdr:spPr>
        <a:xfrm>
          <a:off x="5837767" y="6810375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topLeftCell="A26" zoomScaleNormal="100" zoomScaleSheetLayoutView="90" workbookViewId="0">
      <selection activeCell="E41" sqref="A41:XFD4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2"/>
    </row>
    <row r="2" spans="1:9" ht="14.45" customHeight="1" x14ac:dyDescent="0.25">
      <c r="A2" s="23" t="s">
        <v>0</v>
      </c>
      <c r="B2" s="24"/>
      <c r="C2" s="25"/>
      <c r="D2" s="17" t="s">
        <v>1</v>
      </c>
      <c r="E2" s="18"/>
      <c r="F2" s="18"/>
      <c r="G2" s="18"/>
      <c r="H2" s="19"/>
      <c r="I2" s="15" t="s">
        <v>2</v>
      </c>
    </row>
    <row r="3" spans="1:9" ht="22.5" x14ac:dyDescent="0.25">
      <c r="A3" s="26"/>
      <c r="B3" s="27"/>
      <c r="C3" s="28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6"/>
    </row>
    <row r="4" spans="1:9" ht="15.75" customHeight="1" x14ac:dyDescent="0.25">
      <c r="A4" s="14" t="s">
        <v>8</v>
      </c>
      <c r="B4" s="14"/>
      <c r="C4" s="14"/>
      <c r="D4" s="13">
        <f>+D5+D8+D12+D20+D25</f>
        <v>4435551486</v>
      </c>
      <c r="E4" s="13">
        <f t="shared" ref="E4:I4" si="0">+E5+E8+E12+E20+E25</f>
        <v>542249860.57000041</v>
      </c>
      <c r="F4" s="13">
        <f t="shared" si="0"/>
        <v>4977801346.5700006</v>
      </c>
      <c r="G4" s="13">
        <f t="shared" si="0"/>
        <v>954094927.19999993</v>
      </c>
      <c r="H4" s="13">
        <f t="shared" si="0"/>
        <v>930240456.90999985</v>
      </c>
      <c r="I4" s="13">
        <f t="shared" si="0"/>
        <v>4023706419.3699999</v>
      </c>
    </row>
    <row r="5" spans="1:9" x14ac:dyDescent="0.25">
      <c r="A5" s="6"/>
      <c r="B5" s="30" t="s">
        <v>9</v>
      </c>
      <c r="C5" s="31"/>
      <c r="D5" s="11">
        <f>SUM(D6:D7)</f>
        <v>0</v>
      </c>
      <c r="E5" s="11">
        <f t="shared" ref="E5:I5" si="1">SUM(E6:E7)</f>
        <v>0</v>
      </c>
      <c r="F5" s="11">
        <f t="shared" si="1"/>
        <v>0</v>
      </c>
      <c r="G5" s="11">
        <f t="shared" si="1"/>
        <v>0</v>
      </c>
      <c r="H5" s="11">
        <f t="shared" si="1"/>
        <v>0</v>
      </c>
      <c r="I5" s="11">
        <f t="shared" si="1"/>
        <v>0</v>
      </c>
    </row>
    <row r="6" spans="1:9" x14ac:dyDescent="0.25">
      <c r="A6" s="6"/>
      <c r="B6" s="32"/>
      <c r="C6" s="33" t="s">
        <v>10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x14ac:dyDescent="0.25">
      <c r="A7" s="6"/>
      <c r="B7" s="32"/>
      <c r="C7" s="33" t="s">
        <v>11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5">
      <c r="A8" s="6"/>
      <c r="B8" s="30" t="s">
        <v>12</v>
      </c>
      <c r="C8" s="31"/>
      <c r="D8" s="11">
        <f>SUM(D9:D11)</f>
        <v>2855082616.1999998</v>
      </c>
      <c r="E8" s="11">
        <f t="shared" ref="E8:I8" si="2">SUM(E9:E11)</f>
        <v>245901945.32000038</v>
      </c>
      <c r="F8" s="11">
        <f t="shared" si="2"/>
        <v>3100984561.5200005</v>
      </c>
      <c r="G8" s="11">
        <f t="shared" si="2"/>
        <v>618635119.98000002</v>
      </c>
      <c r="H8" s="11">
        <f t="shared" si="2"/>
        <v>607984665.52999997</v>
      </c>
      <c r="I8" s="11">
        <f t="shared" si="2"/>
        <v>2482349441.54</v>
      </c>
    </row>
    <row r="9" spans="1:9" x14ac:dyDescent="0.25">
      <c r="A9" s="6"/>
      <c r="B9" s="32"/>
      <c r="C9" s="33" t="s">
        <v>13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5">
      <c r="A10" s="6"/>
      <c r="B10" s="32"/>
      <c r="C10" s="33" t="s">
        <v>14</v>
      </c>
      <c r="D10" s="10">
        <v>2855082616.1999998</v>
      </c>
      <c r="E10" s="10">
        <v>245901945.32000038</v>
      </c>
      <c r="F10" s="10">
        <v>3100984561.5200005</v>
      </c>
      <c r="G10" s="10">
        <v>618635119.98000002</v>
      </c>
      <c r="H10" s="10">
        <v>607984665.52999997</v>
      </c>
      <c r="I10" s="10">
        <v>2482349441.54</v>
      </c>
    </row>
    <row r="11" spans="1:9" x14ac:dyDescent="0.25">
      <c r="A11" s="6"/>
      <c r="B11" s="32"/>
      <c r="C11" s="33" t="s">
        <v>15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5">
      <c r="A12" s="6"/>
      <c r="B12" s="30" t="s">
        <v>16</v>
      </c>
      <c r="C12" s="33"/>
      <c r="D12" s="11">
        <f>SUM(D13:D19)</f>
        <v>0</v>
      </c>
      <c r="E12" s="11">
        <f t="shared" ref="E12:I12" si="3">SUM(E13:E19)</f>
        <v>0</v>
      </c>
      <c r="F12" s="11">
        <f t="shared" si="3"/>
        <v>0</v>
      </c>
      <c r="G12" s="11">
        <f t="shared" si="3"/>
        <v>0</v>
      </c>
      <c r="H12" s="11">
        <f t="shared" si="3"/>
        <v>0</v>
      </c>
      <c r="I12" s="11">
        <f t="shared" si="3"/>
        <v>0</v>
      </c>
    </row>
    <row r="13" spans="1:9" x14ac:dyDescent="0.25">
      <c r="A13" s="6"/>
      <c r="B13" s="32"/>
      <c r="C13" s="33" t="s">
        <v>17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5">
      <c r="A14" s="6"/>
      <c r="B14" s="32"/>
      <c r="C14" s="33" t="s">
        <v>18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x14ac:dyDescent="0.25">
      <c r="A15" s="6"/>
      <c r="B15" s="32"/>
      <c r="C15" s="33" t="s">
        <v>19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5">
      <c r="A16" s="6"/>
      <c r="B16" s="32"/>
      <c r="C16" s="33" t="s">
        <v>20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x14ac:dyDescent="0.25">
      <c r="A17" s="6"/>
      <c r="B17" s="32"/>
      <c r="C17" s="31" t="s">
        <v>21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25">
      <c r="A18" s="6"/>
      <c r="B18" s="32"/>
      <c r="C18" s="33" t="s">
        <v>22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5">
      <c r="A19" s="6"/>
      <c r="B19" s="32"/>
      <c r="C19" s="33" t="s">
        <v>23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5">
      <c r="A20" s="6"/>
      <c r="B20" s="30" t="s">
        <v>24</v>
      </c>
      <c r="C20" s="33"/>
      <c r="D20" s="11">
        <f>SUM(D21:D24)</f>
        <v>1580468869.8</v>
      </c>
      <c r="E20" s="11">
        <f t="shared" ref="E20:I20" si="4">SUM(E21:E24)</f>
        <v>296347915.25</v>
      </c>
      <c r="F20" s="11">
        <f t="shared" si="4"/>
        <v>1876816785.05</v>
      </c>
      <c r="G20" s="11">
        <f t="shared" si="4"/>
        <v>335459807.21999991</v>
      </c>
      <c r="H20" s="11">
        <f t="shared" si="4"/>
        <v>322255791.37999982</v>
      </c>
      <c r="I20" s="11">
        <f t="shared" si="4"/>
        <v>1541356977.8300002</v>
      </c>
    </row>
    <row r="21" spans="1:9" x14ac:dyDescent="0.25">
      <c r="A21" s="6"/>
      <c r="B21" s="32"/>
      <c r="C21" s="31" t="s">
        <v>25</v>
      </c>
      <c r="D21" s="10">
        <v>1522610645.27</v>
      </c>
      <c r="E21" s="10">
        <v>295303400.87</v>
      </c>
      <c r="F21" s="10">
        <v>1817914046.1400001</v>
      </c>
      <c r="G21" s="10">
        <v>321096684.5399999</v>
      </c>
      <c r="H21" s="10">
        <v>308078351.97999984</v>
      </c>
      <c r="I21" s="10">
        <f>+F21-G21</f>
        <v>1496817361.6000001</v>
      </c>
    </row>
    <row r="22" spans="1:9" x14ac:dyDescent="0.25">
      <c r="A22" s="6"/>
      <c r="B22" s="32"/>
      <c r="C22" s="33" t="s">
        <v>26</v>
      </c>
      <c r="D22" s="10">
        <v>46160659.189999998</v>
      </c>
      <c r="E22" s="10">
        <v>310551.90000000002</v>
      </c>
      <c r="F22" s="10">
        <v>46471211.090000004</v>
      </c>
      <c r="G22" s="10">
        <v>11486768.510000004</v>
      </c>
      <c r="H22" s="10">
        <v>11459145.200000003</v>
      </c>
      <c r="I22" s="10">
        <v>34984442.580000021</v>
      </c>
    </row>
    <row r="23" spans="1:9" x14ac:dyDescent="0.25">
      <c r="A23" s="6"/>
      <c r="B23" s="32"/>
      <c r="C23" s="33" t="s">
        <v>27</v>
      </c>
      <c r="D23" s="10">
        <v>11697565.339999996</v>
      </c>
      <c r="E23" s="10">
        <v>733962.47999999975</v>
      </c>
      <c r="F23" s="10">
        <v>12431527.82</v>
      </c>
      <c r="G23" s="10">
        <v>2876354.1699999995</v>
      </c>
      <c r="H23" s="10">
        <v>2718294.1999999993</v>
      </c>
      <c r="I23" s="10">
        <v>9555173.6500000022</v>
      </c>
    </row>
    <row r="24" spans="1:9" x14ac:dyDescent="0.25">
      <c r="A24" s="6"/>
      <c r="B24" s="32"/>
      <c r="C24" s="31" t="s">
        <v>28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5">
      <c r="A25" s="6"/>
      <c r="B25" s="30" t="s">
        <v>29</v>
      </c>
      <c r="C25" s="33"/>
      <c r="D25" s="11">
        <f>SUM(D26:D34)</f>
        <v>0</v>
      </c>
      <c r="E25" s="11">
        <f t="shared" ref="E25:I25" si="5">SUM(E26:E34)</f>
        <v>0</v>
      </c>
      <c r="F25" s="11">
        <f t="shared" si="5"/>
        <v>0</v>
      </c>
      <c r="G25" s="11">
        <f t="shared" si="5"/>
        <v>0</v>
      </c>
      <c r="H25" s="11">
        <f t="shared" si="5"/>
        <v>0</v>
      </c>
      <c r="I25" s="11">
        <f t="shared" si="5"/>
        <v>0</v>
      </c>
    </row>
    <row r="26" spans="1:9" x14ac:dyDescent="0.25">
      <c r="A26" s="6"/>
      <c r="B26" s="32"/>
      <c r="C26" s="33" t="s">
        <v>30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5">
      <c r="A27" s="6"/>
      <c r="B27" s="32"/>
      <c r="C27" s="33" t="s">
        <v>31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5">
      <c r="A28" s="6"/>
      <c r="B28" s="32"/>
      <c r="C28" s="33" t="s">
        <v>32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5">
      <c r="A29" s="6"/>
      <c r="B29" s="32"/>
      <c r="C29" s="31" t="s">
        <v>33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5">
      <c r="A30" s="6"/>
      <c r="B30" s="32"/>
      <c r="C30" s="33" t="s">
        <v>34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5">
      <c r="A31" s="6"/>
      <c r="B31" s="32"/>
      <c r="C31" s="34" t="s">
        <v>35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x14ac:dyDescent="0.25">
      <c r="A32" s="6"/>
      <c r="B32" s="32"/>
      <c r="C32" s="34" t="s">
        <v>36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5">
      <c r="A33" s="6"/>
      <c r="B33" s="32"/>
      <c r="C33" s="34" t="s">
        <v>37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5">
      <c r="A34" s="6"/>
      <c r="B34" s="32"/>
      <c r="C34" s="34" t="s">
        <v>38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25">
      <c r="A35" s="7"/>
      <c r="B35" s="8" t="s">
        <v>39</v>
      </c>
      <c r="C35" s="9"/>
      <c r="D35" s="12">
        <f>+D5+D8+D12+D20+D25</f>
        <v>4435551486</v>
      </c>
      <c r="E35" s="12">
        <f t="shared" ref="E35:I35" si="6">+E5+E8+E12+E20+E25</f>
        <v>542249860.57000041</v>
      </c>
      <c r="F35" s="12">
        <f t="shared" si="6"/>
        <v>4977801346.5700006</v>
      </c>
      <c r="G35" s="12">
        <f t="shared" si="6"/>
        <v>954094927.19999993</v>
      </c>
      <c r="H35" s="12">
        <f t="shared" si="6"/>
        <v>930240456.90999985</v>
      </c>
      <c r="I35" s="12">
        <f t="shared" si="6"/>
        <v>4023706419.3699999</v>
      </c>
    </row>
    <row r="37" spans="1:9" ht="12.75" x14ac:dyDescent="0.25">
      <c r="A37" s="29" t="s">
        <v>41</v>
      </c>
    </row>
    <row r="54" spans="4:10" x14ac:dyDescent="0.25">
      <c r="D54" s="5"/>
      <c r="E54" s="5"/>
      <c r="F54" s="5"/>
      <c r="J54" s="5"/>
    </row>
  </sheetData>
  <sheetProtection formatCells="0" formatColumns="0" formatRows="0" autoFilter="0"/>
  <protectedRanges>
    <protectedRange sqref="C36:I53 C55:I65523 C54:J54" name="Rango1"/>
    <protectedRange sqref="D29 D17 C23:D23 D24 C30:D30 D5:I5 C6:I7 D8:I8 C9:I12 C18:D20 C13:D16 C25:I25 D31:D35 C26:D28 E26:I35 C22 D21:D22 E13:I24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2026-04-28T20:07:55Z</cp:lastPrinted>
  <dcterms:created xsi:type="dcterms:W3CDTF">2012-12-11T21:13:37Z</dcterms:created>
  <dcterms:modified xsi:type="dcterms:W3CDTF">2026-04-28T20:07:58Z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