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"/>
    </mc:Choice>
  </mc:AlternateContent>
  <xr:revisionPtr revIDLastSave="0" documentId="13_ncr:1_{F56BF849-0685-49EB-8680-CE16FE45B450}" xr6:coauthVersionLast="47" xr6:coauthVersionMax="47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Memoria!$A$1:$J$49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3" l="1"/>
  <c r="C7" i="63"/>
  <c r="C20" i="63" s="1"/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<sst xmlns="http://schemas.openxmlformats.org/spreadsheetml/2006/main" count="940" uniqueCount="661">
  <si>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</si>
  <si>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</si>
  <si>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</si>
  <si>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</si>
  <si>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</si>
  <si>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</si>
  <si>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</si>
  <si>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</si>
  <si>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</si>
  <si>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</si>
  <si>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</si>
  <si>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</si>
  <si>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</si>
  <si>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</si>
  <si>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</si>
  <si>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</si>
  <si>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</si>
  <si>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</si>
  <si>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</si>
  <si>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</si>
  <si>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</si>
  <si>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</si>
  <si>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</si>
  <si>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</si>
  <si>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</si>
  <si>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</si>
  <si>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</si>
  <si>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</si>
  <si>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</si>
  <si>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</si>
  <si>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</si>
  <si>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</si>
  <si>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</si>
  <si>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</si>
  <si>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</si>
  <si>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</si>
  <si>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</si>
  <si>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</si>
  <si>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</si>
  <si>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</si>
  <si>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</si>
  <si>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</si>
  <si>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</si>
  <si>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</si>
  <si>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</si>
  <si>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</si>
  <si>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</si>
  <si>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</si>
  <si>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</si>
  <si>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</si>
  <si>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</si>
  <si>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</si>
  <si>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</si>
  <si>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</si>
  <si>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</si>
  <si>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</si>
  <si>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</si>
  <si>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</si>
  <si>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</si>
  <si>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</si>
  <si>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</si>
  <si>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</si>
  <si>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</si>
  <si>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</si>
  <si>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</si>
  <si>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</si>
  <si>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</si>
  <si>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</si>
  <si>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</si>
  <si>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</si>
  <si>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</si>
  <si>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</si>
  <si>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</si>
  <si>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</si>
  <si>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</si>
  <si>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</si>
  <si>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</si>
  <si>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</si>
  <si>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</si>
  <si>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</si>
  <si>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</si>
  <si>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</si>
  <si>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</si>
  <si>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</si>
  <si>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</si>
  <si>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</si>
  <si>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</si>
  <si>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</si>
  <si>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</si>
  <si>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</si>
  <si>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</si>
  <si>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</si>
  <si>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</si>
  <si>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</si>
  <si>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</si>
  <si>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</si>
  <si>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</si>
  <si>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</si>
  <si>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</si>
  <si>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</si>
  <si>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</si>
  <si>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</si>
  <si>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</si>
  <si>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</si>
  <si>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</si>
  <si>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</si>
  <si>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</si>
  <si>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</si>
  <si>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</si>
  <si>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</si>
  <si>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</si>
  <si>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</si>
  <si>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</si>
  <si>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</si>
  <si>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</si>
  <si>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</si>
  <si>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</si>
  <si>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</si>
  <si>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</si>
  <si>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</si>
  <si>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</si>
  <si>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</si>
  <si>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</si>
  <si>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</si>
  <si>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</si>
  <si>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</si>
  <si>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</si>
  <si>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</si>
  <si>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</si>
  <si>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</si>
  <si>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</si>
  <si>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</si>
  <si>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</si>
  <si>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</si>
  <si>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</si>
  <si>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</si>
  <si>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</si>
  <si>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</si>
  <si>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</si>
  <si>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</si>
  <si>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</si>
  <si>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</si>
  <si>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</si>
  <si>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</si>
  <si>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</si>
  <si>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</si>
  <si>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</si>
  <si>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</si>
  <si>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</si>
  <si>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</si>
  <si>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</si>
  <si>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</si>
  <si>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</si>
  <si>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</si>
  <si>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</si>
  <si>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</si>
  <si>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</si>
  <si>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</si>
  <si>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</si>
  <si>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</si>
  <si>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</si>
  <si>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</si>
  <si>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</si>
  <si>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</si>
  <si>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</si>
  <si>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</si>
  <si>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</si>
  <si>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</si>
  <si>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</si>
  <si>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</si>
  <si>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</si>
  <si>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</si>
  <si>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</si>
  <si>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</si>
  <si>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</si>
  <si>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</si>
  <si>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</si>
  <si>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</si>
  <si>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</si>
  <si>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</si>
  <si>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</si>
  <si>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</si>
  <si>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</si>
  <si>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</si>
  <si>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</si>
  <si>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</si>
  <si>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</si>
  <si>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</si>
  <si>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</si>
  <si>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</si>
  <si>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</si>
  <si>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</si>
  <si>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</si>
  <si>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</si>
  <si>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</si>
  <si>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</si>
  <si>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</si>
  <si>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</si>
  <si>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</si>
  <si>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</si>
  <si>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</si>
  <si>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</si>
  <si>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</si>
  <si>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</si>
  <si>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</si>
  <si>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</si>
  <si>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</si>
  <si>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</si>
  <si>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</si>
  <si>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</si>
  <si>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</si>
  <si>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</si>
  <si>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</si>
  <si>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</si>
  <si>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</si>
  <si>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</si>
  <si>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</si>
  <si>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</si>
  <si>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</si>
  <si>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</si>
  <si>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</si>
  <si>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</si>
  <si>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</si>
  <si>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</si>
  <si>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</si>
  <si>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</si>
  <si>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</si>
  <si>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</si>
  <si>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</si>
  <si>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</si>
  <si>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</si>
  <si>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</si>
  <si>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</si>
  <si>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</si>
  <si>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</si>
  <si>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</si>
  <si>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</si>
  <si>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</si>
  <si>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</si>
  <si>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</si>
  <si>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</si>
  <si>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</si>
  <si>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</si>
  <si>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</si>
  <si>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</si>
  <si>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</si>
  <si>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</si>
  <si>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</si>
  <si>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</si>
  <si>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</si>
  <si>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</si>
  <si>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</si>
  <si>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</si>
  <si>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</si>
  <si>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</si>
  <si>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</si>
  <si>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</si>
  <si>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</si>
  <si>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</si>
  <si>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</si>
  <si>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</si>
  <si>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</si>
  <si>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</si>
  <si>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</si>
  <si>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</si>
  <si>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</si>
  <si>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</si>
  <si>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</si>
  <si>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</si>
  <si>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</si>
  <si>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</si>
  <si>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</si>
  <si>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</si>
  <si>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</si>
  <si>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</si>
  <si>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</si>
  <si>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</si>
  <si>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</si>
  <si>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</si>
  <si>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</si>
  <si>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</si>
  <si>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</si>
  <si>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</si>
  <si>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</si>
  <si>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</si>
  <si>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</si>
  <si>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</si>
  <si>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</si>
  <si>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</si>
  <si>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</si>
  <si>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</si>
  <si>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</si>
  <si>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</si>
  <si>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</si>
  <si>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</si>
  <si>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</si>
  <si>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</si>
  <si>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</si>
  <si>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</si>
  <si>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</si>
  <si>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</si>
  <si>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</si>
  <si>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</si>
  <si>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</si>
  <si>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</si>
  <si>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</si>
  <si>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</si>
  <si>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</si>
  <si>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</si>
  <si>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</si>
  <si>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</si>
  <si>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</si>
  <si>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</si>
  <si>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</si>
  <si>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</si>
  <si>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</si>
  <si>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</si>
  <si>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</si>
  <si>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</si>
  <si>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</si>
  <si>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</si>
  <si>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</si>
  <si>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</si>
  <si>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</si>
  <si>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</si>
  <si>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</si>
  <si>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</si>
  <si>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</si>
  <si>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</si>
  <si>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</si>
  <si>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</si>
  <si>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</si>
  <si>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</si>
  <si>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</si>
  <si>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</si>
  <si>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</si>
  <si>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</si>
  <si>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</si>
  <si>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</si>
  <si>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</si>
  <si>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</si>
  <si>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</si>
  <si>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</si>
  <si>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</si>
  <si>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</si>
  <si>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</si>
  <si>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</si>
  <si>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</si>
  <si>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</si>
  <si>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</si>
  <si>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</si>
  <si>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</si>
  <si>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</si>
  <si>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</si>
  <si>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</si>
  <si>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</si>
  <si>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</si>
  <si>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</si>
  <si>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</si>
  <si>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</si>
  <si>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</si>
  <si>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</si>
  <si>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</si>
  <si>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</si>
  <si>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</si>
  <si>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</si>
  <si>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</si>
  <si>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</si>
  <si>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</si>
  <si>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</si>
  <si>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</si>
  <si>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</si>
  <si>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</si>
  <si>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</si>
  <si>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</si>
  <si>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</si>
  <si>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</si>
  <si>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</si>
  <si>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</si>
  <si>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</si>
  <si>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</si>
  <si>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</si>
  <si>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</si>
  <si>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</si>
  <si>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</si>
  <si>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</si>
  <si>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</si>
  <si>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</si>
  <si>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</si>
  <si>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</si>
  <si>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</si>
  <si>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</si>
  <si>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</si>
  <si>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</si>
  <si>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</si>
  <si>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</si>
  <si>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</si>
  <si>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</si>
  <si>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</si>
  <si>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</si>
  <si>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</si>
  <si>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</si>
  <si>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</si>
  <si>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</si>
  <si>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</si>
  <si>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</si>
  <si>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</si>
  <si>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</si>
  <si>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</si>
  <si>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</si>
  <si>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</si>
  <si>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</si>
  <si>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</si>
  <si>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</si>
  <si>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</si>
  <si>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</si>
  <si>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</si>
  <si>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</si>
  <si>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</si>
  <si>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</si>
  <si>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</si>
  <si>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</si>
  <si>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</si>
  <si>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</si>
  <si>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</si>
  <si>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</si>
  <si>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</si>
  <si>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</si>
  <si>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</si>
  <si>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</si>
  <si>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</si>
  <si>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</si>
  <si>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</si>
  <si>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</si>
  <si>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</si>
  <si>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</si>
  <si>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</si>
  <si>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</si>
  <si>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</si>
  <si>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</si>
  <si>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</si>
  <si>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</si>
  <si>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</si>
  <si>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</si>
  <si>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</si>
  <si>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</si>
  <si>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</si>
  <si>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</si>
  <si>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</si>
  <si>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</si>
  <si>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</si>
  <si>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</si>
  <si>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</si>
  <si>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</si>
  <si>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</si>
  <si>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</si>
  <si>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</si>
  <si>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</si>
  <si>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</si>
  <si>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</si>
  <si>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</si>
  <si>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</si>
  <si>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</si>
  <si>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</si>
  <si>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</si>
  <si>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</si>
  <si>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</si>
  <si>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</si>
  <si>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</si>
  <si>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</si>
  <si>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</si>
  <si>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</si>
  <si>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</si>
  <si>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</si>
  <si>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</si>
  <si>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</si>
  <si>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</si>
  <si>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</si>
  <si>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</si>
  <si>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</si>
  <si>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</si>
  <si>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</si>
  <si>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</si>
  <si>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</si>
  <si>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</si>
  <si>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</si>
  <si>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</si>
  <si>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</si>
  <si>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</si>
  <si>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</si>
  <si>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</si>
  <si>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</si>
  <si>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</si>
  <si>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</si>
  <si>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</si>
  <si>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</si>
  <si>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</si>
  <si>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</si>
  <si>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</si>
  <si>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</si>
  <si>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</si>
  <si>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</si>
  <si>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</si>
  <si>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</si>
  <si>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</si>
  <si>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</si>
  <si>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</si>
  <si>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</si>
  <si>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</si>
  <si>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</si>
  <si>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</si>
  <si>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</si>
  <si>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</si>
  <si>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</si>
  <si>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</si>
  <si>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</si>
  <si>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</si>
  <si>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</si>
  <si>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</si>
  <si>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</si>
  <si>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</si>
  <si>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</si>
  <si>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</si>
  <si>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</si>
  <si>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</si>
  <si>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</si>
  <si>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</si>
  <si>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</si>
  <si>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</si>
  <si>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</si>
  <si>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</si>
  <si>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</si>
  <si>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</si>
  <si>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</si>
  <si>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</si>
  <si>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</si>
  <si>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</si>
  <si>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</si>
  <si>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</si>
  <si>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</si>
  <si>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</si>
  <si>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</si>
  <si>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</si>
  <si>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</si>
  <si>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</si>
  <si>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</si>
  <si>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</si>
  <si>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</si>
  <si>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</si>
  <si>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</si>
  <si>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</si>
  <si>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</si>
  <si>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</si>
  <si>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</si>
  <si>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</si>
  <si>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</si>
  <si>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</si>
  <si>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</si>
  <si>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</si>
  <si>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</si>
  <si>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</si>
  <si>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</si>
  <si>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</si>
  <si>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</si>
  <si>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</si>
  <si>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</si>
  <si>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</si>
  <si>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</si>
  <si>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</si>
  <si>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</si>
  <si>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</si>
  <si>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</si>
  <si>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</si>
  <si>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</si>
  <si>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</si>
  <si>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</si>
  <si>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</si>
  <si>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</si>
  <si>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</si>
  <si>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</si>
  <si>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</si>
  <si>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</si>
  <si>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</si>
  <si>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</si>
  <si>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</si>
  <si>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</si>
  <si>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</si>
  <si>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</si>
  <si>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</si>
  <si>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</si>
  <si>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</si>
  <si>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</si>
  <si>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</si>
  <si>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</si>
  <si>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</si>
  <si>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</si>
  <si>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</si>
  <si>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</si>
  <si>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</si>
  <si>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</si>
  <si>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</si>
  <si>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</si>
  <si>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</si>
  <si>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</si>
  <si>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</si>
  <si>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</si>
  <si>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</si>
  <si>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</si>
  <si>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</si>
  <si>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</si>
  <si>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</si>
  <si>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</si>
  <si>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</si>
  <si>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</si>
  <si>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</si>
  <si>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</si>
  <si>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</si>
  <si>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</si>
  <si>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</si>
  <si>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</si>
  <si>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</si>
  <si>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</si>
  <si>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</si>
  <si>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</si>
  <si>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</si>
  <si>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</si>
  <si>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</si>
  <si>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</si>
  <si>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</si>
  <si>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</si>
  <si>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</si>
  <si>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</si>
  <si>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</si>
  <si>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</si>
  <si>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</si>
  <si>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</si>
  <si>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</si>
  <si>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</si>
  <si>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</si>
  <si>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</si>
  <si>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</si>
  <si>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</si>
  <si>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</si>
  <si>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</si>
  <si>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</si>
  <si>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</si>
  <si>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</si>
  <si>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</si>
  <si>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</si>
  <si>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</si>
  <si>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</si>
  <si>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</si>
  <si>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</si>
  <si>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</si>
  <si>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</si>
  <si>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</si>
  <si>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30 de Junio 2022</t>
  </si>
  <si>
    <t xml:space="preserve">Bajo protesta de decir verdad declaramos que los Estados Financieros y sus notas, son razonablemente correctos </t>
  </si>
  <si>
    <t>y son responsabilidad del emisor.</t>
  </si>
  <si>
    <t xml:space="preserve">La Universidad de Guanajuato adoptó SAP R/3 como el software de Planificación de Recursos Empresariales o sistema de cómputo integrado, que permite la vinculación entre las cuentas contables y los diferentes clasificadores presupuestarios, lo que permite tener el reconocimiento de los momentos contables del ingreso y egreso de manera uniforme, automática y en tiempo real, perimitiendo un control total del ejercicio de los presupuestos y las disponibilidades. Lo anterior nos asegura el cumplimiento de la Ley General de Contabilidad Gubernamental y las normas emitidas por el Consejo Nacional de Armonización Contable y otras disposiciones normativas (Ley de Disciplina Financiera de las Entidades Federativas y los Municipios, Ley General Tributaria, Fiscal). </t>
  </si>
  <si>
    <t>NO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</si>
</sst>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4" fontId="12" fillId="8" borderId="1" xfId="13" applyNumberFormat="1" applyFont="1" applyFill="1" applyBorder="1" applyAlignment="1">
      <alignment horizontal="right" vertical="center"/>
    </xf>
    <xf numFmtId="4" fontId="12" fillId="0" borderId="9" xfId="13" applyNumberFormat="1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9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" fontId="13" fillId="0" borderId="9" xfId="13" applyNumberFormat="1" applyFont="1" applyBorder="1" applyAlignment="1">
      <alignment horizontal="right"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12" fillId="0" borderId="9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indent="1"/>
    </xf>
    <xf numFmtId="4" fontId="13" fillId="0" borderId="11" xfId="13" applyNumberFormat="1" applyFont="1" applyBorder="1" applyAlignment="1">
      <alignment horizontal="right" vertical="center" indent="1"/>
    </xf>
    <xf numFmtId="43" fontId="13" fillId="0" borderId="0" xfId="14" applyFont="1"/>
    <xf numFmtId="43" fontId="13" fillId="0" borderId="0" xfId="9" applyNumberFormat="1" applyFont="1"/>
    <xf numFmtId="0" fontId="13" fillId="0" borderId="0" xfId="9" applyFont="1" applyFill="1"/>
    <xf numFmtId="4" fontId="13" fillId="0" borderId="0" xfId="9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22" fillId="0" borderId="1" xfId="9" applyFont="1" applyBorder="1" applyAlignment="1">
      <alignment horizont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2" fillId="0" borderId="0" xfId="9" applyFont="1" applyAlignment="1">
      <alignment horizontal="center"/>
    </xf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00000000-0005-0000-0000-000003000000}"/>
    <cellStyle name="Millares 2 2 2" xfId="22" xr:uid="{00000000-0005-0000-0000-000004000000}"/>
    <cellStyle name="Millares 2 3" xfId="20" xr:uid="{00000000-0005-0000-0000-000005000000}"/>
    <cellStyle name="Millares 3" xfId="19" xr:uid="{00000000-0005-0000-0000-000006000000}"/>
    <cellStyle name="Millares 3 2" xfId="23" xr:uid="{00000000-0005-0000-0000-000007000000}"/>
    <cellStyle name="Millares 4" xfId="21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2 3 3" xfId="17" xr:uid="{00000000-0005-0000-0000-00000D000000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3 2" xfId="16" xr:uid="{00000000-0005-0000-0000-000012000000}"/>
    <cellStyle name="Normal 3 4" xfId="15" xr:uid="{00000000-0005-0000-0000-000013000000}"/>
    <cellStyle name="Normal 4" xfId="4" xr:uid="{00000000-0005-0000-0000-000014000000}"/>
    <cellStyle name="Normal 5" xfId="5" xr:uid="{00000000-0005-0000-0000-000015000000}"/>
    <cellStyle name="Normal 56" xfId="6" xr:uid="{00000000-0005-0000-0000-000016000000}"/>
    <cellStyle name="Porcentaje 2" xfId="7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J11" sqref="J11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73" t="s">
        <v>610</v>
      </c>
      <c r="B1" s="173"/>
      <c r="C1" s="40"/>
      <c r="D1" s="37" t="s">
        <v>190</v>
      </c>
      <c r="E1" s="38">
        <v>2022</v>
      </c>
    </row>
    <row r="2" spans="1:5" ht="11.25" customHeight="1" x14ac:dyDescent="0.2">
      <c r="A2" s="174" t="s">
        <v>501</v>
      </c>
      <c r="B2" s="174"/>
      <c r="C2" s="59"/>
      <c r="D2" s="37" t="s">
        <v>192</v>
      </c>
      <c r="E2" s="40" t="s">
        <v>193</v>
      </c>
    </row>
    <row r="3" spans="1:5" ht="11.25" customHeight="1" x14ac:dyDescent="0.2">
      <c r="A3" s="175" t="s">
        <v>656</v>
      </c>
      <c r="B3" s="175"/>
      <c r="C3" s="40"/>
      <c r="D3" s="37" t="s">
        <v>194</v>
      </c>
      <c r="E3" s="38">
        <v>2</v>
      </c>
    </row>
    <row r="4" spans="1:5" ht="11.25" customHeight="1" x14ac:dyDescent="0.2">
      <c r="A4" s="129" t="s">
        <v>624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6" t="s">
        <v>615</v>
      </c>
      <c r="B43" s="176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81" t="s">
        <v>610</v>
      </c>
      <c r="B1" s="182"/>
      <c r="C1" s="183"/>
    </row>
    <row r="2" spans="1:3" s="60" customFormat="1" ht="18" customHeight="1" x14ac:dyDescent="0.25">
      <c r="A2" s="184" t="s">
        <v>498</v>
      </c>
      <c r="B2" s="185"/>
      <c r="C2" s="186"/>
    </row>
    <row r="3" spans="1:3" s="60" customFormat="1" ht="18" customHeight="1" x14ac:dyDescent="0.25">
      <c r="A3" s="184" t="s">
        <v>656</v>
      </c>
      <c r="B3" s="185"/>
      <c r="C3" s="186"/>
    </row>
    <row r="4" spans="1:3" s="62" customFormat="1" ht="18" customHeight="1" x14ac:dyDescent="0.2">
      <c r="A4" s="187" t="s">
        <v>494</v>
      </c>
      <c r="B4" s="188"/>
      <c r="C4" s="189"/>
    </row>
    <row r="5" spans="1:3" x14ac:dyDescent="0.2">
      <c r="A5" s="70" t="s">
        <v>532</v>
      </c>
      <c r="B5" s="70"/>
      <c r="C5" s="163">
        <v>2271001026.1600003</v>
      </c>
    </row>
    <row r="6" spans="1:3" x14ac:dyDescent="0.2">
      <c r="A6" s="71"/>
      <c r="B6" s="72"/>
      <c r="C6" s="164"/>
    </row>
    <row r="7" spans="1:3" x14ac:dyDescent="0.2">
      <c r="A7" s="78" t="s">
        <v>533</v>
      </c>
      <c r="B7" s="78"/>
      <c r="C7" s="157">
        <f>SUM(C8:C13)</f>
        <v>1499792.5799999998</v>
      </c>
    </row>
    <row r="8" spans="1:3" x14ac:dyDescent="0.2">
      <c r="A8" s="84" t="s">
        <v>534</v>
      </c>
      <c r="B8" s="83" t="s">
        <v>343</v>
      </c>
      <c r="C8" s="165">
        <v>0</v>
      </c>
    </row>
    <row r="9" spans="1:3" x14ac:dyDescent="0.2">
      <c r="A9" s="73" t="s">
        <v>535</v>
      </c>
      <c r="B9" s="74" t="s">
        <v>544</v>
      </c>
      <c r="C9" s="165">
        <v>0</v>
      </c>
    </row>
    <row r="10" spans="1:3" x14ac:dyDescent="0.2">
      <c r="A10" s="73" t="s">
        <v>536</v>
      </c>
      <c r="B10" s="74" t="s">
        <v>351</v>
      </c>
      <c r="C10" s="165">
        <v>0</v>
      </c>
    </row>
    <row r="11" spans="1:3" x14ac:dyDescent="0.2">
      <c r="A11" s="73" t="s">
        <v>537</v>
      </c>
      <c r="B11" s="74" t="s">
        <v>352</v>
      </c>
      <c r="C11" s="165">
        <v>0</v>
      </c>
    </row>
    <row r="12" spans="1:3" x14ac:dyDescent="0.2">
      <c r="A12" s="73" t="s">
        <v>538</v>
      </c>
      <c r="B12" s="74" t="s">
        <v>353</v>
      </c>
      <c r="C12" s="165">
        <v>0</v>
      </c>
    </row>
    <row r="13" spans="1:3" x14ac:dyDescent="0.2">
      <c r="A13" s="75" t="s">
        <v>539</v>
      </c>
      <c r="B13" s="76" t="s">
        <v>540</v>
      </c>
      <c r="C13" s="165">
        <v>1499792.5799999998</v>
      </c>
    </row>
    <row r="14" spans="1:3" x14ac:dyDescent="0.2">
      <c r="A14" s="71"/>
      <c r="B14" s="77"/>
      <c r="C14" s="166"/>
    </row>
    <row r="15" spans="1:3" x14ac:dyDescent="0.2">
      <c r="A15" s="78" t="s">
        <v>86</v>
      </c>
      <c r="B15" s="72"/>
      <c r="C15" s="157">
        <f>SUM(C16:C18)</f>
        <v>426617256.54999995</v>
      </c>
    </row>
    <row r="16" spans="1:3" x14ac:dyDescent="0.2">
      <c r="A16" s="79">
        <v>3.1</v>
      </c>
      <c r="B16" s="74" t="s">
        <v>543</v>
      </c>
      <c r="C16" s="165">
        <v>0</v>
      </c>
    </row>
    <row r="17" spans="1:3" x14ac:dyDescent="0.2">
      <c r="A17" s="80">
        <v>3.2</v>
      </c>
      <c r="B17" s="74" t="s">
        <v>541</v>
      </c>
      <c r="C17" s="165">
        <v>426617256.54999995</v>
      </c>
    </row>
    <row r="18" spans="1:3" x14ac:dyDescent="0.2">
      <c r="A18" s="80">
        <v>3.3</v>
      </c>
      <c r="B18" s="76" t="s">
        <v>542</v>
      </c>
      <c r="C18" s="167">
        <v>0</v>
      </c>
    </row>
    <row r="19" spans="1:3" x14ac:dyDescent="0.2">
      <c r="A19" s="71"/>
      <c r="B19" s="81"/>
      <c r="C19" s="168"/>
    </row>
    <row r="20" spans="1:3" x14ac:dyDescent="0.2">
      <c r="A20" s="82" t="s">
        <v>85</v>
      </c>
      <c r="B20" s="82"/>
      <c r="C20" s="163">
        <f>C5+C7-C15</f>
        <v>1845883562.1900003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2"/>
  <sheetViews>
    <sheetView showGridLines="0" workbookViewId="0">
      <selection activeCell="A43" sqref="A43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90" t="s">
        <v>614</v>
      </c>
      <c r="B1" s="191"/>
      <c r="C1" s="192"/>
    </row>
    <row r="2" spans="1:3" s="63" customFormat="1" ht="18.95" customHeight="1" x14ac:dyDescent="0.25">
      <c r="A2" s="193" t="s">
        <v>499</v>
      </c>
      <c r="B2" s="194"/>
      <c r="C2" s="195"/>
    </row>
    <row r="3" spans="1:3" s="63" customFormat="1" ht="18.95" customHeight="1" x14ac:dyDescent="0.25">
      <c r="A3" s="184" t="s">
        <v>656</v>
      </c>
      <c r="B3" s="185"/>
      <c r="C3" s="186"/>
    </row>
    <row r="4" spans="1:3" x14ac:dyDescent="0.2">
      <c r="A4" s="187" t="s">
        <v>494</v>
      </c>
      <c r="B4" s="188"/>
      <c r="C4" s="189"/>
    </row>
    <row r="5" spans="1:3" x14ac:dyDescent="0.2">
      <c r="A5" s="90" t="s">
        <v>545</v>
      </c>
      <c r="B5" s="70"/>
      <c r="C5" s="155">
        <v>1652667674.2</v>
      </c>
    </row>
    <row r="6" spans="1:3" x14ac:dyDescent="0.2">
      <c r="A6" s="86"/>
      <c r="B6" s="72"/>
      <c r="C6" s="156"/>
    </row>
    <row r="7" spans="1:3" x14ac:dyDescent="0.2">
      <c r="A7" s="78" t="s">
        <v>546</v>
      </c>
      <c r="B7" s="87"/>
      <c r="C7" s="157">
        <v>53597637.199999996</v>
      </c>
    </row>
    <row r="8" spans="1:3" x14ac:dyDescent="0.2">
      <c r="A8" s="91">
        <v>2.1</v>
      </c>
      <c r="B8" s="92" t="s">
        <v>371</v>
      </c>
      <c r="C8" s="158">
        <v>0</v>
      </c>
    </row>
    <row r="9" spans="1:3" x14ac:dyDescent="0.2">
      <c r="A9" s="91">
        <v>2.2000000000000002</v>
      </c>
      <c r="B9" s="92" t="s">
        <v>368</v>
      </c>
      <c r="C9" s="158">
        <v>0</v>
      </c>
    </row>
    <row r="10" spans="1:3" x14ac:dyDescent="0.2">
      <c r="A10" s="96">
        <v>2.2999999999999998</v>
      </c>
      <c r="B10" s="85" t="s">
        <v>237</v>
      </c>
      <c r="C10" s="158">
        <v>16464188.839999998</v>
      </c>
    </row>
    <row r="11" spans="1:3" x14ac:dyDescent="0.2">
      <c r="A11" s="96">
        <v>2.4</v>
      </c>
      <c r="B11" s="85" t="s">
        <v>238</v>
      </c>
      <c r="C11" s="158">
        <v>442398.34</v>
      </c>
    </row>
    <row r="12" spans="1:3" x14ac:dyDescent="0.2">
      <c r="A12" s="96">
        <v>2.5</v>
      </c>
      <c r="B12" s="85" t="s">
        <v>239</v>
      </c>
      <c r="C12" s="158">
        <v>10812594.76</v>
      </c>
    </row>
    <row r="13" spans="1:3" x14ac:dyDescent="0.2">
      <c r="A13" s="96">
        <v>2.6</v>
      </c>
      <c r="B13" s="85" t="s">
        <v>240</v>
      </c>
      <c r="C13" s="158">
        <v>0</v>
      </c>
    </row>
    <row r="14" spans="1:3" x14ac:dyDescent="0.2">
      <c r="A14" s="96">
        <v>2.7</v>
      </c>
      <c r="B14" s="85" t="s">
        <v>241</v>
      </c>
      <c r="C14" s="158">
        <v>0</v>
      </c>
    </row>
    <row r="15" spans="1:3" x14ac:dyDescent="0.2">
      <c r="A15" s="96">
        <v>2.8</v>
      </c>
      <c r="B15" s="85" t="s">
        <v>242</v>
      </c>
      <c r="C15" s="158">
        <v>1386962.54</v>
      </c>
    </row>
    <row r="16" spans="1:3" x14ac:dyDescent="0.2">
      <c r="A16" s="96">
        <v>2.9</v>
      </c>
      <c r="B16" s="85" t="s">
        <v>244</v>
      </c>
      <c r="C16" s="158">
        <v>0</v>
      </c>
    </row>
    <row r="17" spans="1:3" x14ac:dyDescent="0.2">
      <c r="A17" s="96" t="s">
        <v>547</v>
      </c>
      <c r="B17" s="85" t="s">
        <v>548</v>
      </c>
      <c r="C17" s="158">
        <v>0</v>
      </c>
    </row>
    <row r="18" spans="1:3" x14ac:dyDescent="0.2">
      <c r="A18" s="96" t="s">
        <v>577</v>
      </c>
      <c r="B18" s="85" t="s">
        <v>246</v>
      </c>
      <c r="C18" s="158">
        <v>108710.95000000001</v>
      </c>
    </row>
    <row r="19" spans="1:3" x14ac:dyDescent="0.2">
      <c r="A19" s="96" t="s">
        <v>578</v>
      </c>
      <c r="B19" s="85" t="s">
        <v>549</v>
      </c>
      <c r="C19" s="158">
        <v>0</v>
      </c>
    </row>
    <row r="20" spans="1:3" x14ac:dyDescent="0.2">
      <c r="A20" s="96" t="s">
        <v>579</v>
      </c>
      <c r="B20" s="85" t="s">
        <v>550</v>
      </c>
      <c r="C20" s="158">
        <v>24382781.77</v>
      </c>
    </row>
    <row r="21" spans="1:3" x14ac:dyDescent="0.2">
      <c r="A21" s="96" t="s">
        <v>580</v>
      </c>
      <c r="B21" s="85" t="s">
        <v>551</v>
      </c>
      <c r="C21" s="158">
        <v>0</v>
      </c>
    </row>
    <row r="22" spans="1:3" x14ac:dyDescent="0.2">
      <c r="A22" s="96" t="s">
        <v>552</v>
      </c>
      <c r="B22" s="85" t="s">
        <v>553</v>
      </c>
      <c r="C22" s="158">
        <v>0</v>
      </c>
    </row>
    <row r="23" spans="1:3" x14ac:dyDescent="0.2">
      <c r="A23" s="96" t="s">
        <v>554</v>
      </c>
      <c r="B23" s="85" t="s">
        <v>555</v>
      </c>
      <c r="C23" s="158">
        <v>0</v>
      </c>
    </row>
    <row r="24" spans="1:3" x14ac:dyDescent="0.2">
      <c r="A24" s="96" t="s">
        <v>556</v>
      </c>
      <c r="B24" s="85" t="s">
        <v>557</v>
      </c>
      <c r="C24" s="158">
        <v>0</v>
      </c>
    </row>
    <row r="25" spans="1:3" x14ac:dyDescent="0.2">
      <c r="A25" s="96" t="s">
        <v>558</v>
      </c>
      <c r="B25" s="85" t="s">
        <v>559</v>
      </c>
      <c r="C25" s="158">
        <v>0</v>
      </c>
    </row>
    <row r="26" spans="1:3" x14ac:dyDescent="0.2">
      <c r="A26" s="96" t="s">
        <v>560</v>
      </c>
      <c r="B26" s="85" t="s">
        <v>561</v>
      </c>
      <c r="C26" s="158">
        <v>0</v>
      </c>
    </row>
    <row r="27" spans="1:3" x14ac:dyDescent="0.2">
      <c r="A27" s="96" t="s">
        <v>562</v>
      </c>
      <c r="B27" s="85" t="s">
        <v>563</v>
      </c>
      <c r="C27" s="158">
        <v>0</v>
      </c>
    </row>
    <row r="28" spans="1:3" x14ac:dyDescent="0.2">
      <c r="A28" s="96" t="s">
        <v>564</v>
      </c>
      <c r="B28" s="92" t="s">
        <v>565</v>
      </c>
      <c r="C28" s="158">
        <v>0</v>
      </c>
    </row>
    <row r="29" spans="1:3" x14ac:dyDescent="0.2">
      <c r="A29" s="97"/>
      <c r="B29" s="93"/>
      <c r="C29" s="159"/>
    </row>
    <row r="30" spans="1:3" x14ac:dyDescent="0.2">
      <c r="A30" s="94" t="s">
        <v>566</v>
      </c>
      <c r="B30" s="95"/>
      <c r="C30" s="160">
        <v>106603839.31</v>
      </c>
    </row>
    <row r="31" spans="1:3" x14ac:dyDescent="0.2">
      <c r="A31" s="96" t="s">
        <v>567</v>
      </c>
      <c r="B31" s="85" t="s">
        <v>440</v>
      </c>
      <c r="C31" s="158">
        <v>106603839.31</v>
      </c>
    </row>
    <row r="32" spans="1:3" x14ac:dyDescent="0.2">
      <c r="A32" s="96" t="s">
        <v>568</v>
      </c>
      <c r="B32" s="85" t="s">
        <v>83</v>
      </c>
      <c r="C32" s="158">
        <v>0</v>
      </c>
    </row>
    <row r="33" spans="1:3" x14ac:dyDescent="0.2">
      <c r="A33" s="96" t="s">
        <v>569</v>
      </c>
      <c r="B33" s="85" t="s">
        <v>450</v>
      </c>
      <c r="C33" s="158">
        <v>0</v>
      </c>
    </row>
    <row r="34" spans="1:3" x14ac:dyDescent="0.2">
      <c r="A34" s="96" t="s">
        <v>570</v>
      </c>
      <c r="B34" s="85" t="s">
        <v>571</v>
      </c>
      <c r="C34" s="158">
        <v>0</v>
      </c>
    </row>
    <row r="35" spans="1:3" x14ac:dyDescent="0.2">
      <c r="A35" s="96" t="s">
        <v>572</v>
      </c>
      <c r="B35" s="85" t="s">
        <v>573</v>
      </c>
      <c r="C35" s="158">
        <v>0</v>
      </c>
    </row>
    <row r="36" spans="1:3" x14ac:dyDescent="0.2">
      <c r="A36" s="96" t="s">
        <v>574</v>
      </c>
      <c r="B36" s="85" t="s">
        <v>458</v>
      </c>
      <c r="C36" s="158">
        <v>0</v>
      </c>
    </row>
    <row r="37" spans="1:3" x14ac:dyDescent="0.2">
      <c r="A37" s="96" t="s">
        <v>575</v>
      </c>
      <c r="B37" s="92" t="s">
        <v>576</v>
      </c>
      <c r="C37" s="161">
        <v>0</v>
      </c>
    </row>
    <row r="38" spans="1:3" x14ac:dyDescent="0.2">
      <c r="A38" s="86"/>
      <c r="B38" s="88"/>
      <c r="C38" s="162"/>
    </row>
    <row r="39" spans="1:3" x14ac:dyDescent="0.2">
      <c r="A39" s="89" t="s">
        <v>87</v>
      </c>
      <c r="B39" s="70"/>
      <c r="C39" s="163">
        <v>1705673876.3099999</v>
      </c>
    </row>
    <row r="41" spans="1:3" x14ac:dyDescent="0.2">
      <c r="A41" s="149" t="s">
        <v>657</v>
      </c>
    </row>
    <row r="42" spans="1:3" x14ac:dyDescent="0.2">
      <c r="A42" s="61" t="s">
        <v>658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tabSelected="1" workbookViewId="0">
      <selection activeCell="B21" sqref="B21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3" style="52" bestFit="1" customWidth="1"/>
    <col min="4" max="4" width="16.28515625" style="52" bestFit="1" customWidth="1"/>
    <col min="5" max="5" width="16.7109375" style="52" bestFit="1" customWidth="1"/>
    <col min="6" max="6" width="14.140625" style="52" bestFit="1" customWidth="1"/>
    <col min="7" max="7" width="17.140625" style="52" bestFit="1" customWidth="1"/>
    <col min="8" max="8" width="4.7109375" style="52" bestFit="1" customWidth="1"/>
    <col min="9" max="10" width="14.140625" style="52" bestFit="1" customWidth="1"/>
    <col min="11" max="11" width="13.5703125" style="52" bestFit="1" customWidth="1"/>
    <col min="12" max="12" width="12.85546875" style="52" bestFit="1" customWidth="1"/>
    <col min="13" max="16384" width="9.140625" style="52"/>
  </cols>
  <sheetData>
    <row r="1" spans="1:10" ht="18.95" customHeight="1" x14ac:dyDescent="0.2">
      <c r="A1" s="180" t="str">
        <f>'Notas a los Edos Financieros'!A1</f>
        <v>Universidad de Guanajuato</v>
      </c>
      <c r="B1" s="196"/>
      <c r="C1" s="196"/>
      <c r="D1" s="196"/>
      <c r="E1" s="196"/>
      <c r="F1" s="196"/>
      <c r="G1" s="50" t="s">
        <v>190</v>
      </c>
      <c r="H1" s="51">
        <f>'Notas a los Edos Financieros'!E1</f>
        <v>2022</v>
      </c>
    </row>
    <row r="2" spans="1:10" ht="18.95" customHeight="1" x14ac:dyDescent="0.2">
      <c r="A2" s="180" t="s">
        <v>500</v>
      </c>
      <c r="B2" s="196"/>
      <c r="C2" s="196"/>
      <c r="D2" s="196"/>
      <c r="E2" s="196"/>
      <c r="F2" s="196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7" t="str">
        <f>'Notas a los Edos Financieros'!A3</f>
        <v>Correspondiente del 01 de Enero al 30 de Junio 2022</v>
      </c>
      <c r="B3" s="197"/>
      <c r="C3" s="197"/>
      <c r="D3" s="197"/>
      <c r="E3" s="197"/>
      <c r="F3" s="197"/>
      <c r="G3" s="50" t="s">
        <v>194</v>
      </c>
      <c r="H3" s="51">
        <f>'Notas a los Edos Financieros'!E3</f>
        <v>2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  <c r="C8" s="201" t="s">
        <v>660</v>
      </c>
      <c r="D8" s="201"/>
      <c r="E8" s="201"/>
      <c r="F8" s="201"/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10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10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10" x14ac:dyDescent="0.2">
      <c r="C35" s="57"/>
      <c r="D35" s="57"/>
      <c r="E35" s="57"/>
      <c r="F35" s="57"/>
    </row>
    <row r="36" spans="1:10" s="65" customFormat="1" x14ac:dyDescent="0.2">
      <c r="A36" s="64">
        <v>8000</v>
      </c>
      <c r="B36" s="65" t="s">
        <v>100</v>
      </c>
    </row>
    <row r="37" spans="1:10" s="65" customFormat="1" x14ac:dyDescent="0.2">
      <c r="A37" s="55" t="s">
        <v>150</v>
      </c>
      <c r="B37" s="55" t="s">
        <v>495</v>
      </c>
      <c r="C37" s="55" t="s">
        <v>174</v>
      </c>
      <c r="D37" s="55" t="s">
        <v>496</v>
      </c>
      <c r="E37" s="55" t="s">
        <v>497</v>
      </c>
      <c r="F37" s="55" t="s">
        <v>173</v>
      </c>
    </row>
    <row r="38" spans="1:10" x14ac:dyDescent="0.2">
      <c r="A38" s="52">
        <v>8110</v>
      </c>
      <c r="B38" s="52" t="s">
        <v>99</v>
      </c>
      <c r="C38" s="57">
        <v>0</v>
      </c>
      <c r="D38" s="57">
        <v>3868659055.1900005</v>
      </c>
      <c r="E38" s="57">
        <v>0</v>
      </c>
      <c r="F38" s="169">
        <v>3868659055.1900005</v>
      </c>
      <c r="I38" s="57"/>
      <c r="J38" s="170"/>
    </row>
    <row r="39" spans="1:10" x14ac:dyDescent="0.2">
      <c r="A39" s="52">
        <v>8120</v>
      </c>
      <c r="B39" s="52" t="s">
        <v>98</v>
      </c>
      <c r="C39" s="57">
        <v>0</v>
      </c>
      <c r="D39" s="57">
        <v>2271001026.1599998</v>
      </c>
      <c r="E39" s="57">
        <v>4087523592.8899999</v>
      </c>
      <c r="F39" s="169">
        <v>-1816522566.73</v>
      </c>
      <c r="I39" s="57"/>
      <c r="J39" s="170"/>
    </row>
    <row r="40" spans="1:10" x14ac:dyDescent="0.2">
      <c r="A40" s="52">
        <v>8130</v>
      </c>
      <c r="B40" s="52" t="s">
        <v>97</v>
      </c>
      <c r="C40" s="57">
        <v>0</v>
      </c>
      <c r="D40" s="57">
        <v>218864537.69999999</v>
      </c>
      <c r="E40" s="57">
        <v>0</v>
      </c>
      <c r="F40" s="169">
        <v>218864537.69999999</v>
      </c>
      <c r="I40" s="57"/>
      <c r="J40" s="170"/>
    </row>
    <row r="41" spans="1:10" x14ac:dyDescent="0.2">
      <c r="A41" s="52">
        <v>8140</v>
      </c>
      <c r="B41" s="52" t="s">
        <v>96</v>
      </c>
      <c r="C41" s="57">
        <v>0</v>
      </c>
      <c r="D41" s="57">
        <v>2271001026.1599998</v>
      </c>
      <c r="E41" s="57">
        <v>2271001026.1599998</v>
      </c>
      <c r="F41" s="169">
        <v>0</v>
      </c>
      <c r="I41" s="57"/>
      <c r="J41" s="170"/>
    </row>
    <row r="42" spans="1:10" x14ac:dyDescent="0.2">
      <c r="A42" s="52">
        <v>8150</v>
      </c>
      <c r="B42" s="52" t="s">
        <v>95</v>
      </c>
      <c r="C42" s="57">
        <v>0</v>
      </c>
      <c r="D42" s="57">
        <v>0</v>
      </c>
      <c r="E42" s="57">
        <v>2271001026.1599998</v>
      </c>
      <c r="F42" s="169">
        <v>-2271001026.1599998</v>
      </c>
      <c r="I42" s="57"/>
      <c r="J42" s="170"/>
    </row>
    <row r="43" spans="1:10" s="171" customFormat="1" x14ac:dyDescent="0.2">
      <c r="A43" s="171">
        <v>8210</v>
      </c>
      <c r="B43" s="171" t="s">
        <v>94</v>
      </c>
      <c r="C43" s="172">
        <v>0</v>
      </c>
      <c r="D43" s="172">
        <v>0</v>
      </c>
      <c r="E43" s="172">
        <v>3868659055.1900001</v>
      </c>
      <c r="F43" s="172">
        <v>-3868659055.1900001</v>
      </c>
      <c r="I43" s="57"/>
      <c r="J43" s="170"/>
    </row>
    <row r="44" spans="1:10" s="171" customFormat="1" x14ac:dyDescent="0.2">
      <c r="A44" s="171">
        <v>8220</v>
      </c>
      <c r="B44" s="171" t="s">
        <v>93</v>
      </c>
      <c r="C44" s="172">
        <v>0</v>
      </c>
      <c r="D44" s="172">
        <v>5306205608.6100006</v>
      </c>
      <c r="E44" s="172">
        <v>3048367132.52002</v>
      </c>
      <c r="F44" s="172">
        <v>2257838476.0899806</v>
      </c>
      <c r="I44" s="57"/>
      <c r="J44" s="170"/>
    </row>
    <row r="45" spans="1:10" s="171" customFormat="1" x14ac:dyDescent="0.2">
      <c r="A45" s="171">
        <v>8230</v>
      </c>
      <c r="B45" s="171" t="s">
        <v>92</v>
      </c>
      <c r="C45" s="172">
        <v>0</v>
      </c>
      <c r="D45" s="172">
        <v>1218682015.7200003</v>
      </c>
      <c r="E45" s="172">
        <v>1437546553.4200001</v>
      </c>
      <c r="F45" s="172">
        <v>-218864537.69999981</v>
      </c>
      <c r="I45" s="57"/>
      <c r="J45" s="170"/>
    </row>
    <row r="46" spans="1:10" s="171" customFormat="1" x14ac:dyDescent="0.2">
      <c r="A46" s="171">
        <v>8240</v>
      </c>
      <c r="B46" s="171" t="s">
        <v>91</v>
      </c>
      <c r="C46" s="172">
        <v>0</v>
      </c>
      <c r="D46" s="172">
        <v>1829685116.8000164</v>
      </c>
      <c r="E46" s="172">
        <v>1652667674.2</v>
      </c>
      <c r="F46" s="172">
        <v>177017442.60001636</v>
      </c>
      <c r="I46" s="57"/>
      <c r="J46" s="170"/>
    </row>
    <row r="47" spans="1:10" s="171" customFormat="1" x14ac:dyDescent="0.2">
      <c r="A47" s="171">
        <v>8250</v>
      </c>
      <c r="B47" s="171" t="s">
        <v>90</v>
      </c>
      <c r="C47" s="172">
        <v>0</v>
      </c>
      <c r="D47" s="172">
        <v>1652667674.2</v>
      </c>
      <c r="E47" s="172">
        <v>1652667674.2</v>
      </c>
      <c r="F47" s="172">
        <v>0</v>
      </c>
      <c r="I47" s="57"/>
      <c r="J47" s="170"/>
    </row>
    <row r="48" spans="1:10" s="171" customFormat="1" x14ac:dyDescent="0.2">
      <c r="A48" s="171">
        <v>8260</v>
      </c>
      <c r="B48" s="171" t="s">
        <v>89</v>
      </c>
      <c r="C48" s="172">
        <v>0</v>
      </c>
      <c r="D48" s="172">
        <v>1652667674.2</v>
      </c>
      <c r="E48" s="172">
        <v>1615292939.52</v>
      </c>
      <c r="F48" s="172">
        <v>37374734.680000067</v>
      </c>
      <c r="I48" s="57"/>
      <c r="J48" s="170"/>
    </row>
    <row r="49" spans="1:10" s="171" customFormat="1" x14ac:dyDescent="0.2">
      <c r="A49" s="171">
        <v>8270</v>
      </c>
      <c r="B49" s="171" t="s">
        <v>88</v>
      </c>
      <c r="C49" s="172">
        <v>0</v>
      </c>
      <c r="D49" s="172">
        <v>1615292939.52</v>
      </c>
      <c r="E49" s="172">
        <v>0</v>
      </c>
      <c r="F49" s="172">
        <v>1615292939.52</v>
      </c>
      <c r="I49" s="57"/>
      <c r="J49" s="170"/>
    </row>
    <row r="50" spans="1:10" s="171" customFormat="1" x14ac:dyDescent="0.2"/>
    <row r="51" spans="1:10" ht="21" customHeight="1" x14ac:dyDescent="0.2">
      <c r="B51" s="198" t="s">
        <v>659</v>
      </c>
      <c r="C51" s="198"/>
      <c r="D51" s="198"/>
      <c r="E51" s="198"/>
      <c r="F51" s="198"/>
    </row>
    <row r="52" spans="1:10" ht="21" customHeight="1" x14ac:dyDescent="0.2">
      <c r="B52" s="198"/>
      <c r="C52" s="198"/>
      <c r="D52" s="198"/>
      <c r="E52" s="198"/>
      <c r="F52" s="198"/>
    </row>
    <row r="53" spans="1:10" ht="21" customHeight="1" x14ac:dyDescent="0.2">
      <c r="B53" s="198"/>
      <c r="C53" s="198"/>
      <c r="D53" s="198"/>
      <c r="E53" s="198"/>
      <c r="F53" s="198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B51:F53"/>
    <mergeCell ref="C8:F8"/>
  </mergeCells>
  <pageMargins left="0.31496062992125984" right="0.31496062992125984" top="0.74803149606299213" bottom="0.74803149606299213" header="0.31496062992125984" footer="0.31496062992125984"/>
  <pageSetup scale="6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9" t="s">
        <v>35</v>
      </c>
      <c r="B5" s="199"/>
      <c r="C5" s="199"/>
      <c r="D5" s="199"/>
      <c r="E5" s="19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605</v>
      </c>
      <c r="B10" s="200" t="s">
        <v>37</v>
      </c>
      <c r="C10" s="200"/>
      <c r="D10" s="200"/>
      <c r="E10" s="200"/>
    </row>
    <row r="11" spans="1:8" s="6" customFormat="1" ht="12.95" customHeight="1" x14ac:dyDescent="0.2">
      <c r="A11" s="103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607</v>
      </c>
      <c r="B12" s="200" t="s">
        <v>39</v>
      </c>
      <c r="C12" s="200"/>
      <c r="D12" s="200"/>
      <c r="E12" s="200"/>
    </row>
    <row r="13" spans="1:8" s="6" customFormat="1" ht="26.1" customHeight="1" x14ac:dyDescent="0.2">
      <c r="A13" s="103" t="s">
        <v>608</v>
      </c>
      <c r="B13" s="200" t="s">
        <v>40</v>
      </c>
      <c r="C13" s="200"/>
      <c r="D13" s="200"/>
      <c r="E13" s="20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609</v>
      </c>
      <c r="B15" s="9" t="s">
        <v>41</v>
      </c>
    </row>
    <row r="16" spans="1:8" s="6" customFormat="1" ht="12.95" customHeight="1" x14ac:dyDescent="0.2">
      <c r="A16" s="103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602</v>
      </c>
    </row>
    <row r="20" spans="1:4" s="6" customFormat="1" ht="12.95" customHeight="1" x14ac:dyDescent="0.2">
      <c r="A20" s="104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activeCell="I35" sqref="I35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7" t="str">
        <f>'Notas a los Edos Financieros'!A1</f>
        <v>Universidad de Guanajuato</v>
      </c>
      <c r="B1" s="178"/>
      <c r="C1" s="178"/>
      <c r="D1" s="178"/>
      <c r="E1" s="178"/>
      <c r="F1" s="178"/>
      <c r="G1" s="37" t="s">
        <v>190</v>
      </c>
      <c r="H1" s="48">
        <f>'Notas a los Edos Financieros'!E1</f>
        <v>2022</v>
      </c>
    </row>
    <row r="2" spans="1:8" s="39" customFormat="1" ht="18.95" customHeight="1" x14ac:dyDescent="0.25">
      <c r="A2" s="177" t="s">
        <v>191</v>
      </c>
      <c r="B2" s="178"/>
      <c r="C2" s="178"/>
      <c r="D2" s="178"/>
      <c r="E2" s="178"/>
      <c r="F2" s="178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7" t="str">
        <f>'Notas a los Edos Financieros'!A3</f>
        <v>Correspondiente del 01 de Enero al 30 de Junio 2022</v>
      </c>
      <c r="B3" s="178"/>
      <c r="C3" s="178"/>
      <c r="D3" s="178"/>
      <c r="E3" s="178"/>
      <c r="F3" s="178"/>
      <c r="G3" s="37" t="s">
        <v>194</v>
      </c>
      <c r="H3" s="48">
        <f>'Notas a los Edos Financieros'!E3</f>
        <v>2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05">
        <v>0</v>
      </c>
    </row>
    <row r="9" spans="1:8" x14ac:dyDescent="0.2">
      <c r="A9" s="45">
        <v>1115</v>
      </c>
      <c r="B9" s="43" t="s">
        <v>197</v>
      </c>
      <c r="C9" s="105">
        <v>40712900</v>
      </c>
    </row>
    <row r="10" spans="1:8" x14ac:dyDescent="0.2">
      <c r="A10" s="45">
        <v>1121</v>
      </c>
      <c r="B10" s="43" t="s">
        <v>198</v>
      </c>
      <c r="C10" s="105">
        <v>0</v>
      </c>
    </row>
    <row r="11" spans="1:8" x14ac:dyDescent="0.2">
      <c r="A11" s="45">
        <v>1211</v>
      </c>
      <c r="B11" s="43" t="s">
        <v>199</v>
      </c>
      <c r="C11" s="105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2021</v>
      </c>
      <c r="E14" s="44">
        <f>D14-1</f>
        <v>2020</v>
      </c>
      <c r="F14" s="44">
        <f>E14-1</f>
        <v>2019</v>
      </c>
      <c r="G14" s="44">
        <f>F14-1</f>
        <v>2018</v>
      </c>
      <c r="H14" s="44" t="s">
        <v>181</v>
      </c>
    </row>
    <row r="15" spans="1:8" x14ac:dyDescent="0.2">
      <c r="A15" s="45">
        <v>1122</v>
      </c>
      <c r="B15" s="43" t="s">
        <v>200</v>
      </c>
      <c r="C15" s="106">
        <v>118732290</v>
      </c>
      <c r="D15" s="106">
        <v>106894057</v>
      </c>
      <c r="E15" s="106">
        <v>92574846</v>
      </c>
      <c r="F15" s="106">
        <v>90498849.479999989</v>
      </c>
      <c r="G15" s="106">
        <v>85280266.659999982</v>
      </c>
    </row>
    <row r="16" spans="1:8" x14ac:dyDescent="0.2">
      <c r="A16" s="45">
        <v>1124</v>
      </c>
      <c r="B16" s="43" t="s">
        <v>201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06">
        <v>7938000</v>
      </c>
      <c r="D20" s="106">
        <v>7938000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208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619</v>
      </c>
      <c r="C22" s="106">
        <v>11503540</v>
      </c>
      <c r="D22" s="106">
        <v>11503540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620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209</v>
      </c>
      <c r="C24" s="106">
        <v>2245934</v>
      </c>
      <c r="D24" s="106">
        <v>2245934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210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212</v>
      </c>
      <c r="C27" s="106">
        <v>40994786</v>
      </c>
      <c r="D27" s="106">
        <v>40994786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154">
        <v>0</v>
      </c>
    </row>
    <row r="33" spans="1:8" x14ac:dyDescent="0.2">
      <c r="A33" s="45">
        <v>1141</v>
      </c>
      <c r="B33" s="43" t="s">
        <v>216</v>
      </c>
      <c r="C33" s="154">
        <v>0</v>
      </c>
    </row>
    <row r="34" spans="1:8" x14ac:dyDescent="0.2">
      <c r="A34" s="45">
        <v>1142</v>
      </c>
      <c r="B34" s="43" t="s">
        <v>217</v>
      </c>
      <c r="C34" s="154">
        <v>0</v>
      </c>
    </row>
    <row r="35" spans="1:8" x14ac:dyDescent="0.2">
      <c r="A35" s="45">
        <v>1143</v>
      </c>
      <c r="B35" s="43" t="s">
        <v>218</v>
      </c>
      <c r="C35" s="154">
        <v>0</v>
      </c>
    </row>
    <row r="36" spans="1:8" x14ac:dyDescent="0.2">
      <c r="A36" s="45">
        <v>1144</v>
      </c>
      <c r="B36" s="43" t="s">
        <v>219</v>
      </c>
      <c r="C36" s="154">
        <v>0</v>
      </c>
    </row>
    <row r="37" spans="1:8" x14ac:dyDescent="0.2">
      <c r="A37" s="45">
        <v>1145</v>
      </c>
      <c r="B37" s="43" t="s">
        <v>220</v>
      </c>
      <c r="C37" s="154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06">
        <v>1056942</v>
      </c>
    </row>
    <row r="42" spans="1:8" x14ac:dyDescent="0.2">
      <c r="A42" s="45">
        <v>1151</v>
      </c>
      <c r="B42" s="43" t="s">
        <v>223</v>
      </c>
      <c r="C42" s="106">
        <v>1056942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06">
        <v>748932882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06">
        <v>26418829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50">
        <v>1230</v>
      </c>
      <c r="B54" s="149" t="s">
        <v>228</v>
      </c>
      <c r="C54" s="152">
        <v>6184933284</v>
      </c>
      <c r="D54" s="152">
        <v>45915671</v>
      </c>
      <c r="E54" s="152">
        <v>-870581278</v>
      </c>
      <c r="F54" s="151"/>
      <c r="G54" s="149"/>
    </row>
    <row r="55" spans="1:9" x14ac:dyDescent="0.2">
      <c r="A55" s="150">
        <v>1231</v>
      </c>
      <c r="B55" s="149" t="s">
        <v>229</v>
      </c>
      <c r="C55" s="153">
        <v>2152829024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230</v>
      </c>
      <c r="C56" s="153">
        <v>9951482</v>
      </c>
      <c r="D56" s="153">
        <v>142850</v>
      </c>
      <c r="E56" s="153">
        <v>-1025777</v>
      </c>
      <c r="F56" s="151" t="s">
        <v>612</v>
      </c>
      <c r="G56" s="149">
        <v>2</v>
      </c>
    </row>
    <row r="57" spans="1:9" x14ac:dyDescent="0.2">
      <c r="A57" s="150">
        <v>1233</v>
      </c>
      <c r="B57" s="149" t="s">
        <v>231</v>
      </c>
      <c r="C57" s="153">
        <v>3315027154</v>
      </c>
      <c r="D57" s="153">
        <v>45772821</v>
      </c>
      <c r="E57" s="153">
        <v>-823137889</v>
      </c>
      <c r="F57" s="151" t="s">
        <v>612</v>
      </c>
      <c r="G57" s="149">
        <v>3.3</v>
      </c>
    </row>
    <row r="58" spans="1:9" x14ac:dyDescent="0.2">
      <c r="A58" s="150">
        <v>1234</v>
      </c>
      <c r="B58" s="149" t="s">
        <v>232</v>
      </c>
      <c r="C58" s="153">
        <v>420601255</v>
      </c>
      <c r="D58" s="153">
        <v>0</v>
      </c>
      <c r="E58" s="153">
        <v>0</v>
      </c>
      <c r="F58" s="151" t="s">
        <v>612</v>
      </c>
      <c r="G58" s="149">
        <v>4</v>
      </c>
    </row>
    <row r="59" spans="1:9" x14ac:dyDescent="0.2">
      <c r="A59" s="150">
        <v>1235</v>
      </c>
      <c r="B59" s="149" t="s">
        <v>233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234</v>
      </c>
      <c r="C60" s="153">
        <v>286524369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235</v>
      </c>
      <c r="C61" s="153">
        <v>0</v>
      </c>
      <c r="D61" s="153">
        <v>0</v>
      </c>
      <c r="E61" s="153">
        <v>-46417612</v>
      </c>
      <c r="F61" s="151"/>
      <c r="G61" s="149"/>
    </row>
    <row r="62" spans="1:9" x14ac:dyDescent="0.2">
      <c r="A62" s="150">
        <v>1240</v>
      </c>
      <c r="B62" s="149" t="s">
        <v>236</v>
      </c>
      <c r="C62" s="152">
        <v>2219841138</v>
      </c>
      <c r="D62" s="152">
        <v>57938826</v>
      </c>
      <c r="E62" s="152">
        <v>-1944673733</v>
      </c>
      <c r="F62" s="151"/>
      <c r="G62" s="149"/>
    </row>
    <row r="63" spans="1:9" x14ac:dyDescent="0.2">
      <c r="A63" s="150">
        <v>1241</v>
      </c>
      <c r="B63" s="149" t="s">
        <v>237</v>
      </c>
      <c r="C63" s="153">
        <v>939458499</v>
      </c>
      <c r="D63" s="153">
        <v>28433027</v>
      </c>
      <c r="E63" s="153">
        <v>-872133049</v>
      </c>
      <c r="F63" s="151" t="s">
        <v>612</v>
      </c>
      <c r="G63" s="149" t="s">
        <v>613</v>
      </c>
    </row>
    <row r="64" spans="1:9" x14ac:dyDescent="0.2">
      <c r="A64" s="150">
        <v>1242</v>
      </c>
      <c r="B64" s="149" t="s">
        <v>238</v>
      </c>
      <c r="C64" s="153">
        <v>265542711</v>
      </c>
      <c r="D64" s="153">
        <v>5517818</v>
      </c>
      <c r="E64" s="153">
        <v>-196008241</v>
      </c>
      <c r="F64" s="151" t="s">
        <v>612</v>
      </c>
      <c r="G64" s="149" t="s">
        <v>613</v>
      </c>
    </row>
    <row r="65" spans="1:9" x14ac:dyDescent="0.2">
      <c r="A65" s="150">
        <v>1243</v>
      </c>
      <c r="B65" s="149" t="s">
        <v>239</v>
      </c>
      <c r="C65" s="153">
        <v>663053427</v>
      </c>
      <c r="D65" s="153">
        <v>11991024</v>
      </c>
      <c r="E65" s="153">
        <v>-555979008</v>
      </c>
      <c r="F65" s="151" t="s">
        <v>612</v>
      </c>
      <c r="G65" s="149">
        <v>20</v>
      </c>
    </row>
    <row r="66" spans="1:9" x14ac:dyDescent="0.2">
      <c r="A66" s="150">
        <v>1244</v>
      </c>
      <c r="B66" s="149" t="s">
        <v>240</v>
      </c>
      <c r="C66" s="153">
        <v>138037692</v>
      </c>
      <c r="D66" s="153">
        <v>3751348</v>
      </c>
      <c r="E66" s="153">
        <v>-126814755</v>
      </c>
      <c r="F66" s="151" t="s">
        <v>612</v>
      </c>
      <c r="G66" s="149">
        <v>20</v>
      </c>
    </row>
    <row r="67" spans="1:9" x14ac:dyDescent="0.2">
      <c r="A67" s="150">
        <v>1245</v>
      </c>
      <c r="B67" s="149" t="s">
        <v>241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242</v>
      </c>
      <c r="C68" s="153">
        <v>213006485</v>
      </c>
      <c r="D68" s="153">
        <v>8245609</v>
      </c>
      <c r="E68" s="153">
        <v>-192954782</v>
      </c>
      <c r="F68" s="151" t="s">
        <v>612</v>
      </c>
      <c r="G68" s="149">
        <v>10</v>
      </c>
    </row>
    <row r="69" spans="1:9" x14ac:dyDescent="0.2">
      <c r="A69" s="150">
        <v>1247</v>
      </c>
      <c r="B69" s="149" t="s">
        <v>243</v>
      </c>
      <c r="C69" s="153">
        <v>620334</v>
      </c>
      <c r="D69" s="153">
        <v>0</v>
      </c>
      <c r="E69" s="153">
        <v>0</v>
      </c>
      <c r="F69" s="151" t="s">
        <v>612</v>
      </c>
      <c r="G69" s="149"/>
    </row>
    <row r="70" spans="1:9" x14ac:dyDescent="0.2">
      <c r="A70" s="150">
        <v>1248</v>
      </c>
      <c r="B70" s="149" t="s">
        <v>244</v>
      </c>
      <c r="C70" s="153">
        <v>121990</v>
      </c>
      <c r="D70" s="153">
        <v>0</v>
      </c>
      <c r="E70" s="153">
        <v>-783898</v>
      </c>
      <c r="F70" s="151" t="s">
        <v>612</v>
      </c>
      <c r="G70" s="149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52">
        <v>96244399</v>
      </c>
      <c r="D74" s="152">
        <v>822760</v>
      </c>
      <c r="E74" s="152">
        <v>-5960492</v>
      </c>
    </row>
    <row r="75" spans="1:9" x14ac:dyDescent="0.2">
      <c r="A75" s="45">
        <v>1251</v>
      </c>
      <c r="B75" s="43" t="s">
        <v>247</v>
      </c>
      <c r="C75" s="153">
        <v>82356906</v>
      </c>
      <c r="D75" s="153">
        <v>403746</v>
      </c>
      <c r="E75" s="153">
        <v>-2877484</v>
      </c>
      <c r="F75" s="43" t="s">
        <v>612</v>
      </c>
    </row>
    <row r="76" spans="1:9" x14ac:dyDescent="0.2">
      <c r="A76" s="45">
        <v>1252</v>
      </c>
      <c r="B76" s="43" t="s">
        <v>248</v>
      </c>
      <c r="C76" s="153">
        <v>8260</v>
      </c>
      <c r="D76" s="153">
        <v>266</v>
      </c>
      <c r="E76" s="153">
        <v>-2685</v>
      </c>
      <c r="F76" s="43" t="s">
        <v>612</v>
      </c>
    </row>
    <row r="77" spans="1:9" x14ac:dyDescent="0.2">
      <c r="A77" s="45">
        <v>1253</v>
      </c>
      <c r="B77" s="43" t="s">
        <v>249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250</v>
      </c>
      <c r="C78" s="153">
        <v>13785469</v>
      </c>
      <c r="D78" s="153">
        <v>415630</v>
      </c>
      <c r="E78" s="153">
        <v>-3073235</v>
      </c>
      <c r="F78" s="43" t="s">
        <v>612</v>
      </c>
    </row>
    <row r="79" spans="1:9" x14ac:dyDescent="0.2">
      <c r="A79" s="45">
        <v>1259</v>
      </c>
      <c r="B79" s="43" t="s">
        <v>251</v>
      </c>
      <c r="C79" s="153">
        <v>93764</v>
      </c>
      <c r="D79" s="153">
        <v>3118</v>
      </c>
      <c r="E79" s="153">
        <v>-7088</v>
      </c>
      <c r="F79" s="43" t="s">
        <v>612</v>
      </c>
    </row>
    <row r="80" spans="1:9" x14ac:dyDescent="0.2">
      <c r="A80" s="45">
        <v>1270</v>
      </c>
      <c r="B80" s="43" t="s">
        <v>252</v>
      </c>
      <c r="C80" s="152">
        <v>18852919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253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254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255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256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257</v>
      </c>
      <c r="C85" s="153">
        <v>18852919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258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106">
        <v>0</v>
      </c>
    </row>
    <row r="91" spans="1:8" x14ac:dyDescent="0.2">
      <c r="A91" s="45">
        <v>1161</v>
      </c>
      <c r="B91" s="43" t="s">
        <v>261</v>
      </c>
      <c r="C91" s="106">
        <v>-12740231</v>
      </c>
    </row>
    <row r="92" spans="1:8" x14ac:dyDescent="0.2">
      <c r="A92" s="45">
        <v>1162</v>
      </c>
      <c r="B92" s="43" t="s">
        <v>262</v>
      </c>
      <c r="C92" s="106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106">
        <v>0</v>
      </c>
    </row>
    <row r="97" spans="1:10" x14ac:dyDescent="0.2">
      <c r="A97" s="45">
        <v>1291</v>
      </c>
      <c r="B97" s="43" t="s">
        <v>264</v>
      </c>
      <c r="C97" s="106">
        <v>0</v>
      </c>
    </row>
    <row r="98" spans="1:10" x14ac:dyDescent="0.2">
      <c r="A98" s="45">
        <v>1292</v>
      </c>
      <c r="B98" s="43" t="s">
        <v>265</v>
      </c>
      <c r="C98" s="106">
        <v>0</v>
      </c>
    </row>
    <row r="99" spans="1:10" x14ac:dyDescent="0.2">
      <c r="A99" s="45">
        <v>1293</v>
      </c>
      <c r="B99" s="43" t="s">
        <v>266</v>
      </c>
      <c r="C99" s="106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23">
        <v>82616268</v>
      </c>
      <c r="D103" s="123">
        <v>82616268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270</v>
      </c>
      <c r="C104" s="106">
        <v>3136859</v>
      </c>
      <c r="D104" s="106">
        <v>3136859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271</v>
      </c>
      <c r="C105" s="106">
        <v>28954033</v>
      </c>
      <c r="D105" s="106">
        <v>28954033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272</v>
      </c>
      <c r="C106" s="106">
        <v>4385822</v>
      </c>
      <c r="D106" s="106">
        <v>4385822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274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275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276</v>
      </c>
      <c r="C110" s="106">
        <v>33495945</v>
      </c>
      <c r="D110" s="106">
        <v>33495945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277</v>
      </c>
      <c r="C111" s="106">
        <v>8646981</v>
      </c>
      <c r="D111" s="106">
        <v>8646981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278</v>
      </c>
      <c r="C112" s="106">
        <v>3996628</v>
      </c>
      <c r="D112" s="106">
        <v>3996628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279</v>
      </c>
      <c r="C113" s="123">
        <v>70187</v>
      </c>
      <c r="D113" s="123">
        <v>70187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280</v>
      </c>
      <c r="C114" s="106">
        <v>70400</v>
      </c>
      <c r="D114" s="106">
        <v>70400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281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282</v>
      </c>
      <c r="C116" s="106">
        <v>-213</v>
      </c>
      <c r="D116" s="106">
        <v>-213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23">
        <v>691240</v>
      </c>
    </row>
    <row r="121" spans="1:10" x14ac:dyDescent="0.2">
      <c r="A121" s="45">
        <v>2161</v>
      </c>
      <c r="B121" s="43" t="s">
        <v>284</v>
      </c>
      <c r="C121" s="106">
        <v>0</v>
      </c>
    </row>
    <row r="122" spans="1:10" x14ac:dyDescent="0.2">
      <c r="A122" s="45">
        <v>2162</v>
      </c>
      <c r="B122" s="43" t="s">
        <v>285</v>
      </c>
      <c r="C122" s="106">
        <v>0</v>
      </c>
    </row>
    <row r="123" spans="1:10" x14ac:dyDescent="0.2">
      <c r="A123" s="45">
        <v>2163</v>
      </c>
      <c r="B123" s="43" t="s">
        <v>286</v>
      </c>
      <c r="C123" s="106">
        <v>0</v>
      </c>
    </row>
    <row r="124" spans="1:10" x14ac:dyDescent="0.2">
      <c r="A124" s="45">
        <v>2164</v>
      </c>
      <c r="B124" s="43" t="s">
        <v>287</v>
      </c>
      <c r="C124" s="106">
        <v>0</v>
      </c>
    </row>
    <row r="125" spans="1:10" x14ac:dyDescent="0.2">
      <c r="A125" s="45">
        <v>2165</v>
      </c>
      <c r="B125" s="43" t="s">
        <v>288</v>
      </c>
      <c r="C125" s="106">
        <v>691240</v>
      </c>
    </row>
    <row r="126" spans="1:10" x14ac:dyDescent="0.2">
      <c r="A126" s="45">
        <v>2166</v>
      </c>
      <c r="B126" s="43" t="s">
        <v>289</v>
      </c>
      <c r="C126" s="106">
        <v>0</v>
      </c>
    </row>
    <row r="127" spans="1:10" x14ac:dyDescent="0.2">
      <c r="A127" s="45">
        <v>2250</v>
      </c>
      <c r="B127" s="43" t="s">
        <v>290</v>
      </c>
      <c r="C127" s="123">
        <v>0</v>
      </c>
    </row>
    <row r="128" spans="1:10" x14ac:dyDescent="0.2">
      <c r="A128" s="45">
        <v>2251</v>
      </c>
      <c r="B128" s="43" t="s">
        <v>291</v>
      </c>
      <c r="C128" s="106">
        <v>0</v>
      </c>
    </row>
    <row r="129" spans="1:8" x14ac:dyDescent="0.2">
      <c r="A129" s="45">
        <v>2252</v>
      </c>
      <c r="B129" s="43" t="s">
        <v>292</v>
      </c>
      <c r="C129" s="106">
        <v>0</v>
      </c>
    </row>
    <row r="130" spans="1:8" x14ac:dyDescent="0.2">
      <c r="A130" s="45">
        <v>2253</v>
      </c>
      <c r="B130" s="43" t="s">
        <v>293</v>
      </c>
      <c r="C130" s="106">
        <v>0</v>
      </c>
    </row>
    <row r="131" spans="1:8" x14ac:dyDescent="0.2">
      <c r="A131" s="45">
        <v>2254</v>
      </c>
      <c r="B131" s="43" t="s">
        <v>294</v>
      </c>
      <c r="C131" s="106">
        <v>0</v>
      </c>
    </row>
    <row r="132" spans="1:8" x14ac:dyDescent="0.2">
      <c r="A132" s="45">
        <v>2255</v>
      </c>
      <c r="B132" s="43" t="s">
        <v>295</v>
      </c>
      <c r="C132" s="106">
        <v>0</v>
      </c>
    </row>
    <row r="133" spans="1:8" x14ac:dyDescent="0.2">
      <c r="A133" s="45">
        <v>2256</v>
      </c>
      <c r="B133" s="43" t="s">
        <v>296</v>
      </c>
      <c r="C133" s="106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06">
        <v>0</v>
      </c>
    </row>
    <row r="138" spans="1:8" x14ac:dyDescent="0.2">
      <c r="A138" s="45">
        <v>2199</v>
      </c>
      <c r="B138" s="43" t="s">
        <v>298</v>
      </c>
      <c r="C138" s="106">
        <v>31011977</v>
      </c>
    </row>
    <row r="139" spans="1:8" x14ac:dyDescent="0.2">
      <c r="A139" s="45">
        <v>2240</v>
      </c>
      <c r="B139" s="43" t="s">
        <v>299</v>
      </c>
      <c r="C139" s="106">
        <v>0</v>
      </c>
    </row>
    <row r="140" spans="1:8" x14ac:dyDescent="0.2">
      <c r="A140" s="45">
        <v>2241</v>
      </c>
      <c r="B140" s="43" t="s">
        <v>300</v>
      </c>
      <c r="C140" s="106">
        <v>0</v>
      </c>
    </row>
    <row r="141" spans="1:8" x14ac:dyDescent="0.2">
      <c r="A141" s="45">
        <v>2242</v>
      </c>
      <c r="B141" s="43" t="s">
        <v>301</v>
      </c>
      <c r="C141" s="106">
        <v>0</v>
      </c>
    </row>
    <row r="142" spans="1:8" x14ac:dyDescent="0.2">
      <c r="A142" s="45">
        <v>2249</v>
      </c>
      <c r="B142" s="43" t="s">
        <v>302</v>
      </c>
      <c r="C142" s="106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7"/>
  <sheetViews>
    <sheetView zoomScaleNormal="100" workbookViewId="0">
      <selection activeCell="F4" sqref="F4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74" t="str">
        <f>ESF!A1</f>
        <v>Universidad de Guanajuato</v>
      </c>
      <c r="B1" s="174"/>
      <c r="C1" s="174"/>
      <c r="D1" s="37" t="s">
        <v>190</v>
      </c>
      <c r="E1" s="48">
        <f>'Notas a los Edos Financieros'!E1</f>
        <v>2022</v>
      </c>
    </row>
    <row r="2" spans="1:7" s="39" customFormat="1" ht="18.95" customHeight="1" x14ac:dyDescent="0.25">
      <c r="A2" s="174" t="s">
        <v>303</v>
      </c>
      <c r="B2" s="174"/>
      <c r="C2" s="174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74" t="str">
        <f>ESF!A3</f>
        <v>Correspondiente del 01 de Enero al 30 de Junio 2022</v>
      </c>
      <c r="B3" s="174"/>
      <c r="C3" s="174"/>
      <c r="D3" s="37" t="s">
        <v>194</v>
      </c>
      <c r="E3" s="48">
        <f>'Notas a los Edos Financieros'!E3</f>
        <v>2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08">
        <v>4100</v>
      </c>
      <c r="B8" s="109" t="s">
        <v>305</v>
      </c>
      <c r="C8" s="124">
        <v>235200322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306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307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308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309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310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311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312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313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502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314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315</v>
      </c>
      <c r="C19" s="124">
        <v>25458166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316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503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317</v>
      </c>
      <c r="C22" s="125">
        <v>13199028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318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319</v>
      </c>
      <c r="C24" s="125">
        <v>12259138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320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321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504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322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323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324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325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505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326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506</v>
      </c>
      <c r="C34" s="124">
        <v>9376673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506</v>
      </c>
      <c r="C35" s="125">
        <v>9376673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507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508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327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328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329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330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331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509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332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333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623</v>
      </c>
      <c r="C46" s="124">
        <v>200365483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510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511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512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513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514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515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516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517</v>
      </c>
      <c r="C54" s="125">
        <v>200365483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582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304</v>
      </c>
      <c r="E57" s="115"/>
      <c r="F57" s="107"/>
      <c r="G57" s="107"/>
    </row>
    <row r="58" spans="1:7" ht="33.75" x14ac:dyDescent="0.2">
      <c r="A58" s="108">
        <v>4200</v>
      </c>
      <c r="B58" s="116" t="s">
        <v>518</v>
      </c>
      <c r="C58" s="124">
        <v>1609183447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519</v>
      </c>
      <c r="C59" s="124">
        <v>4790804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334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335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336</v>
      </c>
      <c r="C62" s="125">
        <v>4790804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520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521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337</v>
      </c>
      <c r="C65" s="124">
        <v>1604392643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338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339</v>
      </c>
      <c r="C67" s="125">
        <v>1604392643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341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522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622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206</v>
      </c>
      <c r="F72" s="107"/>
      <c r="G72" s="107"/>
    </row>
    <row r="73" spans="1:7" x14ac:dyDescent="0.2">
      <c r="A73" s="117">
        <v>4300</v>
      </c>
      <c r="B73" s="109" t="s">
        <v>342</v>
      </c>
      <c r="C73" s="124">
        <v>1499793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343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523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344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345</v>
      </c>
      <c r="C77" s="124">
        <v>0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346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347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348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349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350</v>
      </c>
      <c r="C82" s="125">
        <v>0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351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351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352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352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353</v>
      </c>
      <c r="C87" s="124">
        <v>1499793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354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524</v>
      </c>
      <c r="C89" s="125">
        <v>1499793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355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356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357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525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353</v>
      </c>
      <c r="C94" s="125">
        <v>0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583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358</v>
      </c>
      <c r="E97" s="115" t="s">
        <v>206</v>
      </c>
      <c r="F97" s="107"/>
      <c r="G97" s="107"/>
    </row>
    <row r="98" spans="1:7" x14ac:dyDescent="0.2">
      <c r="A98" s="117">
        <v>5000</v>
      </c>
      <c r="B98" s="109" t="s">
        <v>359</v>
      </c>
      <c r="C98" s="124">
        <v>1705673876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360</v>
      </c>
      <c r="C99" s="125">
        <v>1559419939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361</v>
      </c>
      <c r="C100" s="124">
        <v>1396919285</v>
      </c>
      <c r="D100" s="119">
        <v>0.89579416683346635</v>
      </c>
      <c r="E100" s="110"/>
      <c r="F100" s="107"/>
      <c r="G100" s="107"/>
    </row>
    <row r="101" spans="1:7" x14ac:dyDescent="0.2">
      <c r="A101" s="118">
        <v>5111</v>
      </c>
      <c r="B101" s="110" t="s">
        <v>362</v>
      </c>
      <c r="C101" s="125">
        <v>371850175</v>
      </c>
      <c r="D101" s="119">
        <v>0.23845416215368784</v>
      </c>
      <c r="E101" s="110"/>
      <c r="F101" s="107"/>
      <c r="G101" s="107"/>
    </row>
    <row r="102" spans="1:7" x14ac:dyDescent="0.2">
      <c r="A102" s="118">
        <v>5112</v>
      </c>
      <c r="B102" s="110" t="s">
        <v>363</v>
      </c>
      <c r="C102" s="125">
        <v>174188966</v>
      </c>
      <c r="D102" s="119">
        <v>0.11170112786405766</v>
      </c>
      <c r="E102" s="110"/>
      <c r="F102" s="107"/>
      <c r="G102" s="107"/>
    </row>
    <row r="103" spans="1:7" x14ac:dyDescent="0.2">
      <c r="A103" s="118">
        <v>5113</v>
      </c>
      <c r="B103" s="110" t="s">
        <v>364</v>
      </c>
      <c r="C103" s="125">
        <v>124524290</v>
      </c>
      <c r="D103" s="119">
        <v>7.9852954862083492E-2</v>
      </c>
      <c r="E103" s="110"/>
      <c r="F103" s="107"/>
      <c r="G103" s="107"/>
    </row>
    <row r="104" spans="1:7" x14ac:dyDescent="0.2">
      <c r="A104" s="118">
        <v>5114</v>
      </c>
      <c r="B104" s="110" t="s">
        <v>365</v>
      </c>
      <c r="C104" s="125">
        <v>203457632</v>
      </c>
      <c r="D104" s="119">
        <v>0.1304700721798325</v>
      </c>
      <c r="E104" s="110"/>
      <c r="F104" s="107"/>
      <c r="G104" s="107"/>
    </row>
    <row r="105" spans="1:7" x14ac:dyDescent="0.2">
      <c r="A105" s="118">
        <v>5115</v>
      </c>
      <c r="B105" s="110" t="s">
        <v>366</v>
      </c>
      <c r="C105" s="125">
        <v>366579500</v>
      </c>
      <c r="D105" s="119">
        <v>0.23507426757354036</v>
      </c>
      <c r="E105" s="110"/>
      <c r="F105" s="107"/>
      <c r="G105" s="107"/>
    </row>
    <row r="106" spans="1:7" x14ac:dyDescent="0.2">
      <c r="A106" s="118">
        <v>5116</v>
      </c>
      <c r="B106" s="110" t="s">
        <v>367</v>
      </c>
      <c r="C106" s="125">
        <v>156318722</v>
      </c>
      <c r="D106" s="119">
        <v>0.10024158220026454</v>
      </c>
      <c r="E106" s="110"/>
      <c r="F106" s="107"/>
      <c r="G106" s="107"/>
    </row>
    <row r="107" spans="1:7" x14ac:dyDescent="0.2">
      <c r="A107" s="117">
        <v>5120</v>
      </c>
      <c r="B107" s="109" t="s">
        <v>368</v>
      </c>
      <c r="C107" s="124">
        <v>40067594</v>
      </c>
      <c r="D107" s="119">
        <v>2.5693908996504117E-2</v>
      </c>
      <c r="E107" s="110"/>
      <c r="F107" s="107"/>
      <c r="G107" s="107"/>
    </row>
    <row r="108" spans="1:7" x14ac:dyDescent="0.2">
      <c r="A108" s="118">
        <v>5121</v>
      </c>
      <c r="B108" s="110" t="s">
        <v>369</v>
      </c>
      <c r="C108" s="125">
        <v>12250244</v>
      </c>
      <c r="D108" s="119">
        <v>7.8556415072232825E-3</v>
      </c>
      <c r="E108" s="110"/>
      <c r="F108" s="107"/>
      <c r="G108" s="107"/>
    </row>
    <row r="109" spans="1:7" x14ac:dyDescent="0.2">
      <c r="A109" s="118">
        <v>5122</v>
      </c>
      <c r="B109" s="110" t="s">
        <v>370</v>
      </c>
      <c r="C109" s="125">
        <v>4762987</v>
      </c>
      <c r="D109" s="119">
        <v>3.0543324994640846E-3</v>
      </c>
      <c r="E109" s="110"/>
      <c r="F109" s="107"/>
      <c r="G109" s="107"/>
    </row>
    <row r="110" spans="1:7" x14ac:dyDescent="0.2">
      <c r="A110" s="118">
        <v>5123</v>
      </c>
      <c r="B110" s="110" t="s">
        <v>371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372</v>
      </c>
      <c r="C111" s="125">
        <v>4914353</v>
      </c>
      <c r="D111" s="119">
        <v>3.1513980789237557E-3</v>
      </c>
      <c r="E111" s="110"/>
      <c r="F111" s="107"/>
      <c r="G111" s="107"/>
    </row>
    <row r="112" spans="1:7" x14ac:dyDescent="0.2">
      <c r="A112" s="118">
        <v>5125</v>
      </c>
      <c r="B112" s="110" t="s">
        <v>373</v>
      </c>
      <c r="C112" s="125">
        <v>6493133</v>
      </c>
      <c r="D112" s="119">
        <v>4.1638129907225711E-3</v>
      </c>
      <c r="E112" s="110"/>
      <c r="F112" s="107"/>
      <c r="G112" s="107"/>
    </row>
    <row r="113" spans="1:7" x14ac:dyDescent="0.2">
      <c r="A113" s="118">
        <v>5126</v>
      </c>
      <c r="B113" s="110" t="s">
        <v>374</v>
      </c>
      <c r="C113" s="125">
        <v>6498418</v>
      </c>
      <c r="D113" s="119">
        <v>4.1672020714107333E-3</v>
      </c>
      <c r="E113" s="110"/>
      <c r="F113" s="107"/>
      <c r="G113" s="107"/>
    </row>
    <row r="114" spans="1:7" x14ac:dyDescent="0.2">
      <c r="A114" s="118">
        <v>5127</v>
      </c>
      <c r="B114" s="110" t="s">
        <v>375</v>
      </c>
      <c r="C114" s="125">
        <v>1248309</v>
      </c>
      <c r="D114" s="119">
        <v>8.004957284312369E-4</v>
      </c>
      <c r="E114" s="110"/>
      <c r="F114" s="107"/>
      <c r="G114" s="107"/>
    </row>
    <row r="115" spans="1:7" x14ac:dyDescent="0.2">
      <c r="A115" s="118">
        <v>5128</v>
      </c>
      <c r="B115" s="110" t="s">
        <v>376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377</v>
      </c>
      <c r="C116" s="125">
        <v>3900150</v>
      </c>
      <c r="D116" s="119">
        <v>2.5010261203284511E-3</v>
      </c>
      <c r="E116" s="110"/>
      <c r="F116" s="107"/>
      <c r="G116" s="107"/>
    </row>
    <row r="117" spans="1:7" x14ac:dyDescent="0.2">
      <c r="A117" s="117">
        <v>5130</v>
      </c>
      <c r="B117" s="109" t="s">
        <v>378</v>
      </c>
      <c r="C117" s="124">
        <v>122433060</v>
      </c>
      <c r="D117" s="119">
        <v>7.8511924170029487E-2</v>
      </c>
      <c r="E117" s="110"/>
      <c r="F117" s="107"/>
      <c r="G117" s="107"/>
    </row>
    <row r="118" spans="1:7" x14ac:dyDescent="0.2">
      <c r="A118" s="118">
        <v>5131</v>
      </c>
      <c r="B118" s="110" t="s">
        <v>379</v>
      </c>
      <c r="C118" s="125">
        <v>16304134</v>
      </c>
      <c r="D118" s="119">
        <v>1.0455255567948718E-2</v>
      </c>
      <c r="E118" s="110"/>
      <c r="F118" s="107"/>
      <c r="G118" s="107"/>
    </row>
    <row r="119" spans="1:7" x14ac:dyDescent="0.2">
      <c r="A119" s="118">
        <v>5132</v>
      </c>
      <c r="B119" s="110" t="s">
        <v>380</v>
      </c>
      <c r="C119" s="125">
        <v>17854644</v>
      </c>
      <c r="D119" s="119">
        <v>1.1449541944070269E-2</v>
      </c>
      <c r="E119" s="110"/>
      <c r="F119" s="107"/>
      <c r="G119" s="107"/>
    </row>
    <row r="120" spans="1:7" x14ac:dyDescent="0.2">
      <c r="A120" s="118">
        <v>5133</v>
      </c>
      <c r="B120" s="110" t="s">
        <v>381</v>
      </c>
      <c r="C120" s="125">
        <v>17437351</v>
      </c>
      <c r="D120" s="119">
        <v>1.118194693033228E-2</v>
      </c>
      <c r="E120" s="110"/>
      <c r="F120" s="107"/>
      <c r="G120" s="107"/>
    </row>
    <row r="121" spans="1:7" x14ac:dyDescent="0.2">
      <c r="A121" s="118">
        <v>5134</v>
      </c>
      <c r="B121" s="110" t="s">
        <v>382</v>
      </c>
      <c r="C121" s="125">
        <v>2405971</v>
      </c>
      <c r="D121" s="119">
        <v>1.5428627913677074E-3</v>
      </c>
      <c r="E121" s="110"/>
      <c r="F121" s="107"/>
      <c r="G121" s="107"/>
    </row>
    <row r="122" spans="1:7" x14ac:dyDescent="0.2">
      <c r="A122" s="118">
        <v>5135</v>
      </c>
      <c r="B122" s="110" t="s">
        <v>383</v>
      </c>
      <c r="C122" s="125">
        <v>26602603</v>
      </c>
      <c r="D122" s="119">
        <v>1.7059293866063616E-2</v>
      </c>
      <c r="E122" s="110"/>
      <c r="F122" s="107"/>
      <c r="G122" s="107"/>
    </row>
    <row r="123" spans="1:7" x14ac:dyDescent="0.2">
      <c r="A123" s="118">
        <v>5136</v>
      </c>
      <c r="B123" s="110" t="s">
        <v>384</v>
      </c>
      <c r="C123" s="125">
        <v>894870</v>
      </c>
      <c r="D123" s="119">
        <v>5.7384799156399654E-4</v>
      </c>
      <c r="E123" s="110"/>
      <c r="F123" s="107"/>
      <c r="G123" s="107"/>
    </row>
    <row r="124" spans="1:7" x14ac:dyDescent="0.2">
      <c r="A124" s="118">
        <v>5137</v>
      </c>
      <c r="B124" s="110" t="s">
        <v>385</v>
      </c>
      <c r="C124" s="125">
        <v>4277954</v>
      </c>
      <c r="D124" s="119">
        <v>2.743298256621817E-3</v>
      </c>
      <c r="E124" s="110"/>
      <c r="F124" s="107"/>
      <c r="G124" s="107"/>
    </row>
    <row r="125" spans="1:7" x14ac:dyDescent="0.2">
      <c r="A125" s="118">
        <v>5138</v>
      </c>
      <c r="B125" s="110" t="s">
        <v>386</v>
      </c>
      <c r="C125" s="125">
        <v>8947047</v>
      </c>
      <c r="D125" s="119">
        <v>5.7374199061077926E-3</v>
      </c>
      <c r="E125" s="110"/>
      <c r="F125" s="107"/>
      <c r="G125" s="107"/>
    </row>
    <row r="126" spans="1:7" x14ac:dyDescent="0.2">
      <c r="A126" s="118">
        <v>5139</v>
      </c>
      <c r="B126" s="110" t="s">
        <v>387</v>
      </c>
      <c r="C126" s="125">
        <v>27708486</v>
      </c>
      <c r="D126" s="119">
        <v>1.7768456915953284E-2</v>
      </c>
      <c r="E126" s="110"/>
      <c r="F126" s="107"/>
      <c r="G126" s="107"/>
    </row>
    <row r="127" spans="1:7" x14ac:dyDescent="0.2">
      <c r="A127" s="118">
        <v>5200</v>
      </c>
      <c r="B127" s="110" t="s">
        <v>388</v>
      </c>
      <c r="C127" s="125">
        <v>39650098</v>
      </c>
      <c r="D127" s="119">
        <v>2.5426183806156914E-2</v>
      </c>
      <c r="E127" s="110"/>
      <c r="F127" s="107"/>
      <c r="G127" s="107"/>
    </row>
    <row r="128" spans="1:7" x14ac:dyDescent="0.2">
      <c r="A128" s="117">
        <v>5210</v>
      </c>
      <c r="B128" s="109" t="s">
        <v>389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390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391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392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393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394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339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395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396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340</v>
      </c>
      <c r="C137" s="124">
        <v>39650098</v>
      </c>
      <c r="D137" s="119">
        <v>2.5426183806156914E-2</v>
      </c>
      <c r="E137" s="110"/>
      <c r="F137" s="107"/>
      <c r="G137" s="107"/>
    </row>
    <row r="138" spans="1:7" x14ac:dyDescent="0.2">
      <c r="A138" s="118">
        <v>5241</v>
      </c>
      <c r="B138" s="110" t="s">
        <v>397</v>
      </c>
      <c r="C138" s="125">
        <v>3951468</v>
      </c>
      <c r="D138" s="119">
        <v>2.5339345106321614E-3</v>
      </c>
      <c r="E138" s="110"/>
      <c r="F138" s="107"/>
      <c r="G138" s="107"/>
    </row>
    <row r="139" spans="1:7" x14ac:dyDescent="0.2">
      <c r="A139" s="118">
        <v>5242</v>
      </c>
      <c r="B139" s="110" t="s">
        <v>398</v>
      </c>
      <c r="C139" s="125">
        <v>25000873</v>
      </c>
      <c r="D139" s="119">
        <v>1.6032161943518666E-2</v>
      </c>
      <c r="E139" s="110"/>
      <c r="F139" s="107"/>
      <c r="G139" s="107"/>
    </row>
    <row r="140" spans="1:7" x14ac:dyDescent="0.2">
      <c r="A140" s="118">
        <v>5243</v>
      </c>
      <c r="B140" s="110" t="s">
        <v>399</v>
      </c>
      <c r="C140" s="125">
        <v>10697757</v>
      </c>
      <c r="D140" s="119">
        <v>6.8600873520060848E-3</v>
      </c>
      <c r="E140" s="110"/>
      <c r="F140" s="107"/>
      <c r="G140" s="107"/>
    </row>
    <row r="141" spans="1:7" x14ac:dyDescent="0.2">
      <c r="A141" s="118">
        <v>5244</v>
      </c>
      <c r="B141" s="110" t="s">
        <v>400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341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401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402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403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404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405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406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407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408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409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410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411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412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413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414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415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416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417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418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334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419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420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335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421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422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336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423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424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425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426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427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428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429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430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431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432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433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434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435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435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436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437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438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439</v>
      </c>
      <c r="C185" s="125">
        <v>106603839</v>
      </c>
      <c r="D185" s="119">
        <v>6.8361213252384867E-2</v>
      </c>
      <c r="E185" s="110"/>
      <c r="F185" s="107"/>
      <c r="G185" s="107"/>
    </row>
    <row r="186" spans="1:7" x14ac:dyDescent="0.2">
      <c r="A186" s="117">
        <v>5510</v>
      </c>
      <c r="B186" s="109" t="s">
        <v>440</v>
      </c>
      <c r="C186" s="124">
        <v>104810701</v>
      </c>
      <c r="D186" s="119">
        <v>6.7211338253896732E-2</v>
      </c>
      <c r="E186" s="110"/>
      <c r="F186" s="107"/>
      <c r="G186" s="107"/>
    </row>
    <row r="187" spans="1:7" x14ac:dyDescent="0.2">
      <c r="A187" s="118">
        <v>5511</v>
      </c>
      <c r="B187" s="110" t="s">
        <v>441</v>
      </c>
      <c r="C187" s="125">
        <v>0</v>
      </c>
      <c r="D187" s="119">
        <v>0</v>
      </c>
      <c r="E187" s="110"/>
      <c r="F187" s="107"/>
      <c r="G187" s="107"/>
    </row>
    <row r="188" spans="1:7" x14ac:dyDescent="0.2">
      <c r="A188" s="118">
        <v>5512</v>
      </c>
      <c r="B188" s="110" t="s">
        <v>442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443</v>
      </c>
      <c r="C189" s="125">
        <v>45915669</v>
      </c>
      <c r="D189" s="119">
        <v>2.9444069459214475E-2</v>
      </c>
      <c r="E189" s="110"/>
      <c r="F189" s="107"/>
      <c r="G189" s="107"/>
    </row>
    <row r="190" spans="1:7" x14ac:dyDescent="0.2">
      <c r="A190" s="118">
        <v>5514</v>
      </c>
      <c r="B190" s="110" t="s">
        <v>444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445</v>
      </c>
      <c r="C191" s="125">
        <v>57938828</v>
      </c>
      <c r="D191" s="119">
        <v>3.7154089511741199E-2</v>
      </c>
      <c r="E191" s="110"/>
      <c r="F191" s="107"/>
      <c r="G191" s="107"/>
    </row>
    <row r="192" spans="1:7" x14ac:dyDescent="0.2">
      <c r="A192" s="118">
        <v>5516</v>
      </c>
      <c r="B192" s="110" t="s">
        <v>446</v>
      </c>
      <c r="C192" s="125">
        <v>0</v>
      </c>
      <c r="D192" s="119">
        <v>0</v>
      </c>
      <c r="E192" s="110"/>
      <c r="F192" s="107"/>
      <c r="G192" s="107"/>
    </row>
    <row r="193" spans="1:7" x14ac:dyDescent="0.2">
      <c r="A193" s="118">
        <v>5517</v>
      </c>
      <c r="B193" s="110" t="s">
        <v>447</v>
      </c>
      <c r="C193" s="125">
        <v>822759</v>
      </c>
      <c r="D193" s="119">
        <v>5.2760579714506263E-4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133445</v>
      </c>
      <c r="D194" s="119">
        <v>8.5573485795989944E-5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448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449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450</v>
      </c>
      <c r="C198" s="124">
        <v>0</v>
      </c>
      <c r="D198" s="119">
        <v>0</v>
      </c>
      <c r="E198" s="110"/>
      <c r="F198" s="107"/>
      <c r="G198" s="107"/>
    </row>
    <row r="199" spans="1:7" x14ac:dyDescent="0.2">
      <c r="A199" s="118">
        <v>5531</v>
      </c>
      <c r="B199" s="110" t="s">
        <v>451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452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453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454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455</v>
      </c>
      <c r="C203" s="125">
        <v>0</v>
      </c>
      <c r="D203" s="119">
        <v>0</v>
      </c>
      <c r="E203" s="110"/>
      <c r="F203" s="107"/>
      <c r="G203" s="107"/>
    </row>
    <row r="204" spans="1:7" x14ac:dyDescent="0.2">
      <c r="A204" s="117">
        <v>5540</v>
      </c>
      <c r="B204" s="109" t="s">
        <v>456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456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457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457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458</v>
      </c>
      <c r="C208" s="124">
        <v>1793138</v>
      </c>
      <c r="D208" s="119">
        <v>1.1498749984881398E-3</v>
      </c>
      <c r="E208" s="110"/>
      <c r="F208" s="107"/>
      <c r="G208" s="107"/>
    </row>
    <row r="209" spans="1:7" x14ac:dyDescent="0.2">
      <c r="A209" s="118">
        <v>5591</v>
      </c>
      <c r="B209" s="110" t="s">
        <v>459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460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461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526</v>
      </c>
      <c r="C212" s="125">
        <v>1793131</v>
      </c>
      <c r="D212" s="119">
        <v>1.1498705096395462E-3</v>
      </c>
      <c r="E212" s="110"/>
      <c r="F212" s="107"/>
      <c r="G212" s="107"/>
    </row>
    <row r="213" spans="1:7" x14ac:dyDescent="0.2">
      <c r="A213" s="118">
        <v>5595</v>
      </c>
      <c r="B213" s="110" t="s">
        <v>463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356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464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527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465</v>
      </c>
      <c r="C217" s="125">
        <v>7</v>
      </c>
      <c r="D217" s="119">
        <v>4.4888485935923383E-9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466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467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79"/>
      <c r="B222" s="179"/>
      <c r="C222" s="179"/>
      <c r="D222" s="179"/>
      <c r="E222" s="107"/>
      <c r="F222" s="107"/>
      <c r="G222" s="107"/>
    </row>
    <row r="223" spans="1:7" x14ac:dyDescent="0.2">
      <c r="A223" s="43" t="s">
        <v>615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584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585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586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44" sqref="C44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80" t="str">
        <f>ESF!A1</f>
        <v>Universidad de Guanajuato</v>
      </c>
      <c r="B1" s="180"/>
      <c r="C1" s="180"/>
      <c r="D1" s="50" t="s">
        <v>190</v>
      </c>
      <c r="E1" s="51">
        <f>ESF!H1</f>
        <v>2022</v>
      </c>
    </row>
    <row r="2" spans="1:5" ht="18.95" customHeight="1" x14ac:dyDescent="0.2">
      <c r="A2" s="180" t="s">
        <v>468</v>
      </c>
      <c r="B2" s="180"/>
      <c r="C2" s="180"/>
      <c r="D2" s="50" t="s">
        <v>192</v>
      </c>
      <c r="E2" s="51" t="str">
        <f>ESF!H2</f>
        <v>Trimestral</v>
      </c>
    </row>
    <row r="3" spans="1:5" ht="18.95" customHeight="1" x14ac:dyDescent="0.2">
      <c r="A3" s="180" t="str">
        <f>ESF!A3</f>
        <v>Correspondiente del 01 de Enero al 30 de Junio 2022</v>
      </c>
      <c r="B3" s="180"/>
      <c r="C3" s="180"/>
      <c r="D3" s="50" t="s">
        <v>194</v>
      </c>
      <c r="E3" s="51">
        <f>ESF!H3</f>
        <v>2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0">
        <v>3543641521.8200002</v>
      </c>
    </row>
    <row r="9" spans="1:5" x14ac:dyDescent="0.2">
      <c r="A9" s="56">
        <v>3120</v>
      </c>
      <c r="B9" s="52" t="s">
        <v>469</v>
      </c>
      <c r="C9" s="120">
        <v>23184405.77</v>
      </c>
    </row>
    <row r="10" spans="1:5" x14ac:dyDescent="0.2">
      <c r="A10" s="56">
        <v>3130</v>
      </c>
      <c r="B10" s="52" t="s">
        <v>470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0">
        <v>140209686</v>
      </c>
    </row>
    <row r="15" spans="1:5" x14ac:dyDescent="0.2">
      <c r="A15" s="56">
        <v>3220</v>
      </c>
      <c r="B15" s="52" t="s">
        <v>473</v>
      </c>
      <c r="C15" s="120">
        <v>-451032766.06</v>
      </c>
    </row>
    <row r="16" spans="1:5" x14ac:dyDescent="0.2">
      <c r="A16" s="56">
        <v>3230</v>
      </c>
      <c r="B16" s="52" t="s">
        <v>474</v>
      </c>
      <c r="C16" s="121">
        <v>3042640755.5799999</v>
      </c>
    </row>
    <row r="17" spans="1:3" x14ac:dyDescent="0.2">
      <c r="A17" s="56">
        <v>3231</v>
      </c>
      <c r="B17" s="52" t="s">
        <v>475</v>
      </c>
      <c r="C17" s="120">
        <v>3042640755.5799999</v>
      </c>
    </row>
    <row r="18" spans="1:3" x14ac:dyDescent="0.2">
      <c r="A18" s="56">
        <v>3232</v>
      </c>
      <c r="B18" s="52" t="s">
        <v>476</v>
      </c>
      <c r="C18" s="120">
        <v>0</v>
      </c>
    </row>
    <row r="19" spans="1:3" x14ac:dyDescent="0.2">
      <c r="A19" s="56">
        <v>3233</v>
      </c>
      <c r="B19" s="52" t="s">
        <v>477</v>
      </c>
      <c r="C19" s="120">
        <v>0</v>
      </c>
    </row>
    <row r="20" spans="1:3" x14ac:dyDescent="0.2">
      <c r="A20" s="56">
        <v>3239</v>
      </c>
      <c r="B20" s="52" t="s">
        <v>478</v>
      </c>
      <c r="C20" s="120">
        <v>0</v>
      </c>
    </row>
    <row r="21" spans="1:3" x14ac:dyDescent="0.2">
      <c r="A21" s="56">
        <v>3240</v>
      </c>
      <c r="B21" s="52" t="s">
        <v>479</v>
      </c>
      <c r="C21" s="120">
        <v>0</v>
      </c>
    </row>
    <row r="22" spans="1:3" x14ac:dyDescent="0.2">
      <c r="A22" s="56">
        <v>3241</v>
      </c>
      <c r="B22" s="52" t="s">
        <v>480</v>
      </c>
      <c r="C22" s="120">
        <v>0</v>
      </c>
    </row>
    <row r="23" spans="1:3" x14ac:dyDescent="0.2">
      <c r="A23" s="56">
        <v>3242</v>
      </c>
      <c r="B23" s="52" t="s">
        <v>481</v>
      </c>
      <c r="C23" s="120">
        <v>0</v>
      </c>
    </row>
    <row r="24" spans="1:3" x14ac:dyDescent="0.2">
      <c r="A24" s="56">
        <v>3243</v>
      </c>
      <c r="B24" s="52" t="s">
        <v>482</v>
      </c>
      <c r="C24" s="120">
        <v>0</v>
      </c>
    </row>
    <row r="25" spans="1:3" x14ac:dyDescent="0.2">
      <c r="A25" s="56">
        <v>3250</v>
      </c>
      <c r="B25" s="52" t="s">
        <v>483</v>
      </c>
      <c r="C25" s="120">
        <v>0</v>
      </c>
    </row>
    <row r="26" spans="1:3" x14ac:dyDescent="0.2">
      <c r="A26" s="56">
        <v>3251</v>
      </c>
      <c r="B26" s="52" t="s">
        <v>484</v>
      </c>
      <c r="C26" s="120">
        <v>0</v>
      </c>
    </row>
    <row r="27" spans="1:3" x14ac:dyDescent="0.2">
      <c r="A27" s="56">
        <v>3252</v>
      </c>
      <c r="B27" s="52" t="s">
        <v>485</v>
      </c>
      <c r="C27" s="120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activeCell="J14" sqref="J14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80" t="str">
        <f>ESF!A1</f>
        <v>Universidad de Guanajuato</v>
      </c>
      <c r="B1" s="180"/>
      <c r="C1" s="180"/>
      <c r="D1" s="50" t="s">
        <v>190</v>
      </c>
      <c r="E1" s="51">
        <f>ESF!H1</f>
        <v>2022</v>
      </c>
    </row>
    <row r="2" spans="1:5" s="58" customFormat="1" ht="18.95" customHeight="1" x14ac:dyDescent="0.25">
      <c r="A2" s="180" t="s">
        <v>486</v>
      </c>
      <c r="B2" s="180"/>
      <c r="C2" s="180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80" t="str">
        <f>ESF!A3</f>
        <v>Correspondiente del 01 de Enero al 30 de Junio 2022</v>
      </c>
      <c r="B3" s="180"/>
      <c r="C3" s="180"/>
      <c r="D3" s="50" t="s">
        <v>194</v>
      </c>
      <c r="E3" s="51">
        <f>ESF!H3</f>
        <v>2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0">
        <v>1332871</v>
      </c>
      <c r="D8" s="120">
        <v>51370</v>
      </c>
    </row>
    <row r="9" spans="1:5" x14ac:dyDescent="0.2">
      <c r="A9" s="56">
        <v>1112</v>
      </c>
      <c r="B9" s="52" t="s">
        <v>488</v>
      </c>
      <c r="C9" s="120">
        <v>432079221</v>
      </c>
      <c r="D9" s="120">
        <v>276676290</v>
      </c>
    </row>
    <row r="10" spans="1:5" x14ac:dyDescent="0.2">
      <c r="A10" s="56">
        <v>1113</v>
      </c>
      <c r="B10" s="52" t="s">
        <v>489</v>
      </c>
      <c r="C10" s="120">
        <v>440242</v>
      </c>
      <c r="D10" s="120">
        <v>1955443</v>
      </c>
    </row>
    <row r="11" spans="1:5" x14ac:dyDescent="0.2">
      <c r="A11" s="56">
        <v>1114</v>
      </c>
      <c r="B11" s="52" t="s">
        <v>196</v>
      </c>
      <c r="C11" s="120">
        <v>0</v>
      </c>
      <c r="D11" s="120">
        <v>0</v>
      </c>
    </row>
    <row r="12" spans="1:5" x14ac:dyDescent="0.2">
      <c r="A12" s="56">
        <v>1115</v>
      </c>
      <c r="B12" s="52" t="s">
        <v>197</v>
      </c>
      <c r="C12" s="120">
        <v>40712900</v>
      </c>
      <c r="D12" s="120">
        <v>44068848</v>
      </c>
    </row>
    <row r="13" spans="1:5" x14ac:dyDescent="0.2">
      <c r="A13" s="56">
        <v>1116</v>
      </c>
      <c r="B13" s="52" t="s">
        <v>490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1">
        <v>474565234</v>
      </c>
      <c r="D15" s="121">
        <v>322751951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21">
        <v>24230977</v>
      </c>
    </row>
    <row r="21" spans="1:5" x14ac:dyDescent="0.2">
      <c r="A21" s="56">
        <v>1231</v>
      </c>
      <c r="B21" s="52" t="s">
        <v>229</v>
      </c>
      <c r="C21" s="120">
        <v>0</v>
      </c>
    </row>
    <row r="22" spans="1:5" x14ac:dyDescent="0.2">
      <c r="A22" s="56">
        <v>1232</v>
      </c>
      <c r="B22" s="52" t="s">
        <v>230</v>
      </c>
      <c r="C22" s="120">
        <v>0</v>
      </c>
    </row>
    <row r="23" spans="1:5" x14ac:dyDescent="0.2">
      <c r="A23" s="56">
        <v>1233</v>
      </c>
      <c r="B23" s="52" t="s">
        <v>231</v>
      </c>
      <c r="C23" s="120">
        <v>0</v>
      </c>
    </row>
    <row r="24" spans="1:5" x14ac:dyDescent="0.2">
      <c r="A24" s="56">
        <v>1234</v>
      </c>
      <c r="B24" s="52" t="s">
        <v>232</v>
      </c>
      <c r="C24" s="120">
        <v>0</v>
      </c>
    </row>
    <row r="25" spans="1:5" x14ac:dyDescent="0.2">
      <c r="A25" s="56">
        <v>1235</v>
      </c>
      <c r="B25" s="52" t="s">
        <v>233</v>
      </c>
      <c r="C25" s="120">
        <v>0</v>
      </c>
    </row>
    <row r="26" spans="1:5" x14ac:dyDescent="0.2">
      <c r="A26" s="56">
        <v>1236</v>
      </c>
      <c r="B26" s="52" t="s">
        <v>234</v>
      </c>
      <c r="C26" s="120">
        <v>24230977</v>
      </c>
    </row>
    <row r="27" spans="1:5" x14ac:dyDescent="0.2">
      <c r="A27" s="56">
        <v>1239</v>
      </c>
      <c r="B27" s="52" t="s">
        <v>235</v>
      </c>
      <c r="C27" s="120">
        <v>0</v>
      </c>
    </row>
    <row r="28" spans="1:5" x14ac:dyDescent="0.2">
      <c r="A28" s="64">
        <v>1240</v>
      </c>
      <c r="B28" s="65" t="s">
        <v>236</v>
      </c>
      <c r="C28" s="121">
        <v>28176847</v>
      </c>
    </row>
    <row r="29" spans="1:5" x14ac:dyDescent="0.2">
      <c r="A29" s="56">
        <v>1241</v>
      </c>
      <c r="B29" s="52" t="s">
        <v>237</v>
      </c>
      <c r="C29" s="120">
        <v>15960608</v>
      </c>
    </row>
    <row r="30" spans="1:5" x14ac:dyDescent="0.2">
      <c r="A30" s="56">
        <v>1242</v>
      </c>
      <c r="B30" s="52" t="s">
        <v>238</v>
      </c>
      <c r="C30" s="120">
        <v>350848</v>
      </c>
    </row>
    <row r="31" spans="1:5" x14ac:dyDescent="0.2">
      <c r="A31" s="56">
        <v>1243</v>
      </c>
      <c r="B31" s="52" t="s">
        <v>239</v>
      </c>
      <c r="C31" s="120">
        <v>10788367</v>
      </c>
    </row>
    <row r="32" spans="1:5" x14ac:dyDescent="0.2">
      <c r="A32" s="56">
        <v>1244</v>
      </c>
      <c r="B32" s="52" t="s">
        <v>240</v>
      </c>
      <c r="C32" s="120">
        <v>0</v>
      </c>
    </row>
    <row r="33" spans="1:8" x14ac:dyDescent="0.2">
      <c r="A33" s="56">
        <v>1245</v>
      </c>
      <c r="B33" s="52" t="s">
        <v>241</v>
      </c>
      <c r="C33" s="120">
        <v>0</v>
      </c>
    </row>
    <row r="34" spans="1:8" x14ac:dyDescent="0.2">
      <c r="A34" s="56">
        <v>1246</v>
      </c>
      <c r="B34" s="52" t="s">
        <v>242</v>
      </c>
      <c r="C34" s="120">
        <v>1077024</v>
      </c>
    </row>
    <row r="35" spans="1:8" x14ac:dyDescent="0.2">
      <c r="A35" s="56">
        <v>1247</v>
      </c>
      <c r="B35" s="52" t="s">
        <v>243</v>
      </c>
      <c r="C35" s="120">
        <v>0</v>
      </c>
    </row>
    <row r="36" spans="1:8" x14ac:dyDescent="0.2">
      <c r="A36" s="56">
        <v>1248</v>
      </c>
      <c r="B36" s="52" t="s">
        <v>244</v>
      </c>
      <c r="C36" s="120">
        <v>0</v>
      </c>
    </row>
    <row r="37" spans="1:8" x14ac:dyDescent="0.2">
      <c r="A37" s="64">
        <v>1250</v>
      </c>
      <c r="B37" s="65" t="s">
        <v>246</v>
      </c>
      <c r="C37" s="121">
        <v>81405</v>
      </c>
    </row>
    <row r="38" spans="1:8" x14ac:dyDescent="0.2">
      <c r="A38" s="56">
        <v>1251</v>
      </c>
      <c r="B38" s="52" t="s">
        <v>247</v>
      </c>
      <c r="C38" s="120">
        <v>0</v>
      </c>
    </row>
    <row r="39" spans="1:8" x14ac:dyDescent="0.2">
      <c r="A39" s="56">
        <v>1252</v>
      </c>
      <c r="B39" s="52" t="s">
        <v>248</v>
      </c>
      <c r="C39" s="120">
        <v>0</v>
      </c>
    </row>
    <row r="40" spans="1:8" x14ac:dyDescent="0.2">
      <c r="A40" s="56">
        <v>1253</v>
      </c>
      <c r="B40" s="52" t="s">
        <v>249</v>
      </c>
      <c r="C40" s="120">
        <v>0</v>
      </c>
    </row>
    <row r="41" spans="1:8" x14ac:dyDescent="0.2">
      <c r="A41" s="56">
        <v>1254</v>
      </c>
      <c r="B41" s="52" t="s">
        <v>250</v>
      </c>
      <c r="C41" s="120">
        <v>81405</v>
      </c>
    </row>
    <row r="42" spans="1:8" x14ac:dyDescent="0.2">
      <c r="A42" s="56">
        <v>1259</v>
      </c>
      <c r="B42" s="52" t="s">
        <v>251</v>
      </c>
      <c r="C42" s="120">
        <v>0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32" t="s">
        <v>150</v>
      </c>
      <c r="B45" s="132" t="s">
        <v>625</v>
      </c>
      <c r="C45" s="133">
        <v>2022</v>
      </c>
      <c r="D45" s="133">
        <v>2021</v>
      </c>
    </row>
    <row r="46" spans="1:8" x14ac:dyDescent="0.2">
      <c r="A46" s="134">
        <v>3210</v>
      </c>
      <c r="B46" s="135" t="s">
        <v>626</v>
      </c>
      <c r="C46" s="136">
        <v>140209686</v>
      </c>
      <c r="D46" s="136">
        <v>-75761975</v>
      </c>
      <c r="H46" s="120"/>
    </row>
    <row r="47" spans="1:8" x14ac:dyDescent="0.2">
      <c r="A47" s="137"/>
      <c r="B47" s="138" t="s">
        <v>627</v>
      </c>
      <c r="C47" s="136">
        <v>141164489.62</v>
      </c>
      <c r="D47" s="136">
        <v>252914127</v>
      </c>
    </row>
    <row r="48" spans="1:8" x14ac:dyDescent="0.2">
      <c r="A48" s="134">
        <v>5400</v>
      </c>
      <c r="B48" s="135" t="s">
        <v>425</v>
      </c>
      <c r="C48" s="136">
        <v>0</v>
      </c>
      <c r="D48" s="136">
        <v>0</v>
      </c>
    </row>
    <row r="49" spans="1:4" x14ac:dyDescent="0.2">
      <c r="A49" s="137">
        <v>5410</v>
      </c>
      <c r="B49" s="139" t="s">
        <v>628</v>
      </c>
      <c r="C49" s="140">
        <v>0</v>
      </c>
      <c r="D49" s="140">
        <v>0</v>
      </c>
    </row>
    <row r="50" spans="1:4" x14ac:dyDescent="0.2">
      <c r="A50" s="137">
        <v>5411</v>
      </c>
      <c r="B50" s="139" t="s">
        <v>427</v>
      </c>
      <c r="C50" s="140">
        <v>0</v>
      </c>
      <c r="D50" s="140">
        <v>0</v>
      </c>
    </row>
    <row r="51" spans="1:4" x14ac:dyDescent="0.2">
      <c r="A51" s="137">
        <v>5420</v>
      </c>
      <c r="B51" s="139" t="s">
        <v>629</v>
      </c>
      <c r="C51" s="140">
        <v>0</v>
      </c>
      <c r="D51" s="140">
        <v>0</v>
      </c>
    </row>
    <row r="52" spans="1:4" x14ac:dyDescent="0.2">
      <c r="A52" s="137">
        <v>5421</v>
      </c>
      <c r="B52" s="139" t="s">
        <v>430</v>
      </c>
      <c r="C52" s="140">
        <v>0</v>
      </c>
      <c r="D52" s="140">
        <v>0</v>
      </c>
    </row>
    <row r="53" spans="1:4" x14ac:dyDescent="0.2">
      <c r="A53" s="137">
        <v>5430</v>
      </c>
      <c r="B53" s="139" t="s">
        <v>630</v>
      </c>
      <c r="C53" s="140">
        <v>0</v>
      </c>
      <c r="D53" s="140">
        <v>0</v>
      </c>
    </row>
    <row r="54" spans="1:4" x14ac:dyDescent="0.2">
      <c r="A54" s="137">
        <v>5431</v>
      </c>
      <c r="B54" s="139" t="s">
        <v>433</v>
      </c>
      <c r="C54" s="140">
        <v>0</v>
      </c>
      <c r="D54" s="140">
        <v>0</v>
      </c>
    </row>
    <row r="55" spans="1:4" x14ac:dyDescent="0.2">
      <c r="A55" s="137">
        <v>5440</v>
      </c>
      <c r="B55" s="139" t="s">
        <v>631</v>
      </c>
      <c r="C55" s="140">
        <v>0</v>
      </c>
      <c r="D55" s="140">
        <v>0</v>
      </c>
    </row>
    <row r="56" spans="1:4" x14ac:dyDescent="0.2">
      <c r="A56" s="137">
        <v>5441</v>
      </c>
      <c r="B56" s="139" t="s">
        <v>631</v>
      </c>
      <c r="C56" s="140">
        <v>0</v>
      </c>
      <c r="D56" s="140">
        <v>0</v>
      </c>
    </row>
    <row r="57" spans="1:4" x14ac:dyDescent="0.2">
      <c r="A57" s="137">
        <v>5450</v>
      </c>
      <c r="B57" s="139" t="s">
        <v>632</v>
      </c>
      <c r="C57" s="140">
        <v>0</v>
      </c>
      <c r="D57" s="140">
        <v>0</v>
      </c>
    </row>
    <row r="58" spans="1:4" x14ac:dyDescent="0.2">
      <c r="A58" s="137">
        <v>5451</v>
      </c>
      <c r="B58" s="139" t="s">
        <v>437</v>
      </c>
      <c r="C58" s="140">
        <v>0</v>
      </c>
      <c r="D58" s="140">
        <v>0</v>
      </c>
    </row>
    <row r="59" spans="1:4" x14ac:dyDescent="0.2">
      <c r="A59" s="137">
        <v>5452</v>
      </c>
      <c r="B59" s="139" t="s">
        <v>438</v>
      </c>
      <c r="C59" s="140">
        <v>0</v>
      </c>
      <c r="D59" s="140">
        <v>0</v>
      </c>
    </row>
    <row r="60" spans="1:4" x14ac:dyDescent="0.2">
      <c r="A60" s="134">
        <v>5500</v>
      </c>
      <c r="B60" s="135" t="s">
        <v>439</v>
      </c>
      <c r="C60" s="136">
        <v>106603839.30999999</v>
      </c>
      <c r="D60" s="136">
        <v>259629554</v>
      </c>
    </row>
    <row r="61" spans="1:4" x14ac:dyDescent="0.2">
      <c r="A61" s="137">
        <v>5510</v>
      </c>
      <c r="B61" s="139" t="s">
        <v>440</v>
      </c>
      <c r="C61" s="140">
        <v>104810701.06999999</v>
      </c>
      <c r="D61" s="140">
        <v>254566372</v>
      </c>
    </row>
    <row r="62" spans="1:4" x14ac:dyDescent="0.2">
      <c r="A62" s="137">
        <v>5511</v>
      </c>
      <c r="B62" s="139" t="s">
        <v>441</v>
      </c>
      <c r="C62" s="140">
        <v>0</v>
      </c>
      <c r="D62" s="140">
        <v>0</v>
      </c>
    </row>
    <row r="63" spans="1:4" x14ac:dyDescent="0.2">
      <c r="A63" s="137">
        <v>5512</v>
      </c>
      <c r="B63" s="139" t="s">
        <v>442</v>
      </c>
      <c r="C63" s="140">
        <v>0</v>
      </c>
      <c r="D63" s="140">
        <v>0</v>
      </c>
    </row>
    <row r="64" spans="1:4" x14ac:dyDescent="0.2">
      <c r="A64" s="137">
        <v>5513</v>
      </c>
      <c r="B64" s="139" t="s">
        <v>443</v>
      </c>
      <c r="C64" s="140">
        <v>45915669.600000001</v>
      </c>
      <c r="D64" s="140">
        <v>117169188</v>
      </c>
    </row>
    <row r="65" spans="1:4" x14ac:dyDescent="0.2">
      <c r="A65" s="137">
        <v>5514</v>
      </c>
      <c r="B65" s="139" t="s">
        <v>444</v>
      </c>
      <c r="C65" s="140">
        <v>0</v>
      </c>
      <c r="D65" s="140">
        <v>0</v>
      </c>
    </row>
    <row r="66" spans="1:4" x14ac:dyDescent="0.2">
      <c r="A66" s="137">
        <v>5515</v>
      </c>
      <c r="B66" s="139" t="s">
        <v>445</v>
      </c>
      <c r="C66" s="140">
        <v>57938827.719999999</v>
      </c>
      <c r="D66" s="140">
        <v>135814601</v>
      </c>
    </row>
    <row r="67" spans="1:4" x14ac:dyDescent="0.2">
      <c r="A67" s="137">
        <v>5516</v>
      </c>
      <c r="B67" s="139" t="s">
        <v>446</v>
      </c>
      <c r="C67" s="140">
        <v>0</v>
      </c>
      <c r="D67" s="140">
        <v>21228</v>
      </c>
    </row>
    <row r="68" spans="1:4" x14ac:dyDescent="0.2">
      <c r="A68" s="137">
        <v>5517</v>
      </c>
      <c r="B68" s="139" t="s">
        <v>447</v>
      </c>
      <c r="C68" s="140">
        <v>822758.60000000009</v>
      </c>
      <c r="D68" s="140">
        <v>1390256</v>
      </c>
    </row>
    <row r="69" spans="1:4" x14ac:dyDescent="0.2">
      <c r="A69" s="137">
        <v>5518</v>
      </c>
      <c r="B69" s="139" t="s">
        <v>84</v>
      </c>
      <c r="C69" s="140">
        <v>133445.15</v>
      </c>
      <c r="D69" s="140">
        <v>171099</v>
      </c>
    </row>
    <row r="70" spans="1:4" x14ac:dyDescent="0.2">
      <c r="A70" s="137">
        <v>5520</v>
      </c>
      <c r="B70" s="139" t="s">
        <v>83</v>
      </c>
      <c r="C70" s="140">
        <v>0</v>
      </c>
      <c r="D70" s="140">
        <v>0</v>
      </c>
    </row>
    <row r="71" spans="1:4" x14ac:dyDescent="0.2">
      <c r="A71" s="137">
        <v>5521</v>
      </c>
      <c r="B71" s="139" t="s">
        <v>448</v>
      </c>
      <c r="C71" s="140">
        <v>0</v>
      </c>
      <c r="D71" s="140">
        <v>0</v>
      </c>
    </row>
    <row r="72" spans="1:4" x14ac:dyDescent="0.2">
      <c r="A72" s="137">
        <v>5522</v>
      </c>
      <c r="B72" s="139" t="s">
        <v>449</v>
      </c>
      <c r="C72" s="140">
        <v>0</v>
      </c>
      <c r="D72" s="140">
        <v>0</v>
      </c>
    </row>
    <row r="73" spans="1:4" x14ac:dyDescent="0.2">
      <c r="A73" s="137">
        <v>5530</v>
      </c>
      <c r="B73" s="139" t="s">
        <v>450</v>
      </c>
      <c r="C73" s="140">
        <v>0</v>
      </c>
      <c r="D73" s="140">
        <v>334349</v>
      </c>
    </row>
    <row r="74" spans="1:4" x14ac:dyDescent="0.2">
      <c r="A74" s="137">
        <v>5531</v>
      </c>
      <c r="B74" s="139" t="s">
        <v>451</v>
      </c>
      <c r="C74" s="140">
        <v>0</v>
      </c>
      <c r="D74" s="140">
        <v>0</v>
      </c>
    </row>
    <row r="75" spans="1:4" x14ac:dyDescent="0.2">
      <c r="A75" s="137">
        <v>5532</v>
      </c>
      <c r="B75" s="139" t="s">
        <v>452</v>
      </c>
      <c r="C75" s="140">
        <v>0</v>
      </c>
      <c r="D75" s="140">
        <v>0</v>
      </c>
    </row>
    <row r="76" spans="1:4" x14ac:dyDescent="0.2">
      <c r="A76" s="137">
        <v>5533</v>
      </c>
      <c r="B76" s="139" t="s">
        <v>453</v>
      </c>
      <c r="C76" s="140">
        <v>0</v>
      </c>
      <c r="D76" s="140">
        <v>0</v>
      </c>
    </row>
    <row r="77" spans="1:4" x14ac:dyDescent="0.2">
      <c r="A77" s="137">
        <v>5534</v>
      </c>
      <c r="B77" s="139" t="s">
        <v>454</v>
      </c>
      <c r="C77" s="140">
        <v>0</v>
      </c>
      <c r="D77" s="140">
        <v>0</v>
      </c>
    </row>
    <row r="78" spans="1:4" x14ac:dyDescent="0.2">
      <c r="A78" s="137">
        <v>5535</v>
      </c>
      <c r="B78" s="139" t="s">
        <v>455</v>
      </c>
      <c r="C78" s="140">
        <v>0</v>
      </c>
      <c r="D78" s="140">
        <v>334348.71000000002</v>
      </c>
    </row>
    <row r="79" spans="1:4" x14ac:dyDescent="0.2">
      <c r="A79" s="137">
        <v>5540</v>
      </c>
      <c r="B79" s="139" t="s">
        <v>456</v>
      </c>
      <c r="C79" s="140">
        <v>0</v>
      </c>
      <c r="D79" s="140">
        <v>0</v>
      </c>
    </row>
    <row r="80" spans="1:4" x14ac:dyDescent="0.2">
      <c r="A80" s="137">
        <v>5541</v>
      </c>
      <c r="B80" s="139" t="s">
        <v>456</v>
      </c>
      <c r="C80" s="140">
        <v>0</v>
      </c>
      <c r="D80" s="140">
        <v>0</v>
      </c>
    </row>
    <row r="81" spans="1:4" x14ac:dyDescent="0.2">
      <c r="A81" s="137">
        <v>5550</v>
      </c>
      <c r="B81" s="139" t="s">
        <v>457</v>
      </c>
      <c r="C81" s="140">
        <v>0</v>
      </c>
      <c r="D81" s="140">
        <v>0</v>
      </c>
    </row>
    <row r="82" spans="1:4" x14ac:dyDescent="0.2">
      <c r="A82" s="137">
        <v>5551</v>
      </c>
      <c r="B82" s="139" t="s">
        <v>457</v>
      </c>
      <c r="C82" s="140">
        <v>0</v>
      </c>
      <c r="D82" s="140">
        <v>0</v>
      </c>
    </row>
    <row r="83" spans="1:4" x14ac:dyDescent="0.2">
      <c r="A83" s="137">
        <v>5590</v>
      </c>
      <c r="B83" s="139" t="s">
        <v>458</v>
      </c>
      <c r="C83" s="140">
        <v>1793138.24</v>
      </c>
      <c r="D83" s="140">
        <v>4728833</v>
      </c>
    </row>
    <row r="84" spans="1:4" x14ac:dyDescent="0.2">
      <c r="A84" s="137">
        <v>5591</v>
      </c>
      <c r="B84" s="139" t="s">
        <v>459</v>
      </c>
      <c r="C84" s="140">
        <v>0</v>
      </c>
      <c r="D84" s="140">
        <v>0</v>
      </c>
    </row>
    <row r="85" spans="1:4" x14ac:dyDescent="0.2">
      <c r="A85" s="137">
        <v>5592</v>
      </c>
      <c r="B85" s="139" t="s">
        <v>460</v>
      </c>
      <c r="C85" s="140">
        <v>0</v>
      </c>
      <c r="D85" s="140">
        <v>0</v>
      </c>
    </row>
    <row r="86" spans="1:4" x14ac:dyDescent="0.2">
      <c r="A86" s="137">
        <v>5593</v>
      </c>
      <c r="B86" s="139" t="s">
        <v>461</v>
      </c>
      <c r="C86" s="140">
        <v>0</v>
      </c>
      <c r="D86" s="140">
        <v>0</v>
      </c>
    </row>
    <row r="87" spans="1:4" x14ac:dyDescent="0.2">
      <c r="A87" s="137">
        <v>5594</v>
      </c>
      <c r="B87" s="139" t="s">
        <v>462</v>
      </c>
      <c r="C87" s="140">
        <v>1793130.82</v>
      </c>
      <c r="D87" s="140">
        <v>4728833</v>
      </c>
    </row>
    <row r="88" spans="1:4" x14ac:dyDescent="0.2">
      <c r="A88" s="137">
        <v>5595</v>
      </c>
      <c r="B88" s="139" t="s">
        <v>463</v>
      </c>
      <c r="C88" s="140">
        <v>0</v>
      </c>
      <c r="D88" s="140">
        <v>0</v>
      </c>
    </row>
    <row r="89" spans="1:4" x14ac:dyDescent="0.2">
      <c r="A89" s="137">
        <v>5596</v>
      </c>
      <c r="B89" s="139" t="s">
        <v>356</v>
      </c>
      <c r="C89" s="140">
        <v>0</v>
      </c>
      <c r="D89" s="140">
        <v>0</v>
      </c>
    </row>
    <row r="90" spans="1:4" x14ac:dyDescent="0.2">
      <c r="A90" s="137">
        <v>5597</v>
      </c>
      <c r="B90" s="139" t="s">
        <v>464</v>
      </c>
      <c r="C90" s="140">
        <v>0</v>
      </c>
      <c r="D90" s="140">
        <v>0</v>
      </c>
    </row>
    <row r="91" spans="1:4" x14ac:dyDescent="0.2">
      <c r="A91" s="137">
        <v>5599</v>
      </c>
      <c r="B91" s="139" t="s">
        <v>465</v>
      </c>
      <c r="C91" s="140">
        <v>7.42</v>
      </c>
      <c r="D91" s="140">
        <v>0</v>
      </c>
    </row>
    <row r="92" spans="1:4" x14ac:dyDescent="0.2">
      <c r="A92" s="134">
        <v>5600</v>
      </c>
      <c r="B92" s="135" t="s">
        <v>82</v>
      </c>
      <c r="C92" s="136">
        <v>0</v>
      </c>
      <c r="D92" s="136">
        <v>0</v>
      </c>
    </row>
    <row r="93" spans="1:4" x14ac:dyDescent="0.2">
      <c r="A93" s="137">
        <v>5610</v>
      </c>
      <c r="B93" s="139" t="s">
        <v>466</v>
      </c>
      <c r="C93" s="140">
        <v>0</v>
      </c>
      <c r="D93" s="140">
        <v>0</v>
      </c>
    </row>
    <row r="94" spans="1:4" x14ac:dyDescent="0.2">
      <c r="A94" s="137">
        <v>5611</v>
      </c>
      <c r="B94" s="139" t="s">
        <v>467</v>
      </c>
      <c r="C94" s="140">
        <v>0</v>
      </c>
      <c r="D94" s="140">
        <v>0</v>
      </c>
    </row>
    <row r="95" spans="1:4" x14ac:dyDescent="0.2">
      <c r="A95" s="134">
        <v>2110</v>
      </c>
      <c r="B95" s="141" t="s">
        <v>633</v>
      </c>
      <c r="C95" s="136">
        <v>36060443.31000001</v>
      </c>
      <c r="D95" s="136">
        <v>0</v>
      </c>
    </row>
    <row r="96" spans="1:4" x14ac:dyDescent="0.2">
      <c r="A96" s="144">
        <v>2111</v>
      </c>
      <c r="B96" s="139" t="s">
        <v>634</v>
      </c>
      <c r="C96" s="140">
        <v>16997321.649999995</v>
      </c>
      <c r="D96" s="140">
        <v>0</v>
      </c>
    </row>
    <row r="97" spans="1:4" x14ac:dyDescent="0.2">
      <c r="A97" s="144">
        <v>2112</v>
      </c>
      <c r="B97" s="139" t="s">
        <v>635</v>
      </c>
      <c r="C97" s="140">
        <v>3689843.1299999985</v>
      </c>
      <c r="D97" s="140">
        <v>0</v>
      </c>
    </row>
    <row r="98" spans="1:4" x14ac:dyDescent="0.2">
      <c r="A98" s="144">
        <v>2112</v>
      </c>
      <c r="B98" s="139" t="s">
        <v>636</v>
      </c>
      <c r="C98" s="140">
        <v>12037906.410000011</v>
      </c>
      <c r="D98" s="140">
        <v>0</v>
      </c>
    </row>
    <row r="99" spans="1:4" x14ac:dyDescent="0.2">
      <c r="A99" s="144">
        <v>2115</v>
      </c>
      <c r="B99" s="139" t="s">
        <v>637</v>
      </c>
      <c r="C99" s="140">
        <v>3335372.1200000024</v>
      </c>
      <c r="D99" s="140">
        <v>0</v>
      </c>
    </row>
    <row r="100" spans="1:4" x14ac:dyDescent="0.2">
      <c r="A100" s="144">
        <v>2114</v>
      </c>
      <c r="B100" s="139" t="s">
        <v>638</v>
      </c>
      <c r="C100" s="140">
        <v>0</v>
      </c>
      <c r="D100" s="140">
        <v>0</v>
      </c>
    </row>
    <row r="101" spans="1:4" x14ac:dyDescent="0.2">
      <c r="A101" s="144"/>
      <c r="B101" s="135" t="s">
        <v>655</v>
      </c>
      <c r="C101" s="136">
        <v>-1499793</v>
      </c>
      <c r="D101" s="136">
        <v>-6715427</v>
      </c>
    </row>
    <row r="102" spans="1:4" x14ac:dyDescent="0.2">
      <c r="A102" s="137"/>
      <c r="B102" s="138" t="s">
        <v>639</v>
      </c>
      <c r="C102" s="136">
        <v>77071662.690000013</v>
      </c>
      <c r="D102" s="136">
        <v>-62210332</v>
      </c>
    </row>
    <row r="103" spans="1:4" x14ac:dyDescent="0.2">
      <c r="A103" s="134">
        <v>1120</v>
      </c>
      <c r="B103" s="141" t="s">
        <v>640</v>
      </c>
      <c r="C103" s="136">
        <v>77071662.690000013</v>
      </c>
      <c r="D103" s="136">
        <v>-62210332</v>
      </c>
    </row>
    <row r="104" spans="1:4" x14ac:dyDescent="0.2">
      <c r="A104" s="137">
        <v>1124</v>
      </c>
      <c r="B104" s="142" t="s">
        <v>641</v>
      </c>
      <c r="C104" s="140">
        <v>0</v>
      </c>
      <c r="D104" s="140">
        <v>0</v>
      </c>
    </row>
    <row r="105" spans="1:4" x14ac:dyDescent="0.2">
      <c r="A105" s="137">
        <v>1124</v>
      </c>
      <c r="B105" s="142" t="s">
        <v>642</v>
      </c>
      <c r="C105" s="140">
        <v>0</v>
      </c>
      <c r="D105" s="140">
        <v>0</v>
      </c>
    </row>
    <row r="106" spans="1:4" x14ac:dyDescent="0.2">
      <c r="A106" s="137">
        <v>1124</v>
      </c>
      <c r="B106" s="142" t="s">
        <v>643</v>
      </c>
      <c r="C106" s="140">
        <v>0</v>
      </c>
      <c r="D106" s="140">
        <v>0</v>
      </c>
    </row>
    <row r="107" spans="1:4" x14ac:dyDescent="0.2">
      <c r="A107" s="137">
        <v>1124</v>
      </c>
      <c r="B107" s="142" t="s">
        <v>644</v>
      </c>
      <c r="C107" s="140">
        <v>0</v>
      </c>
      <c r="D107" s="140">
        <v>0</v>
      </c>
    </row>
    <row r="108" spans="1:4" x14ac:dyDescent="0.2">
      <c r="A108" s="137">
        <v>1124</v>
      </c>
      <c r="B108" s="142" t="s">
        <v>645</v>
      </c>
      <c r="C108" s="140">
        <v>0</v>
      </c>
      <c r="D108" s="140">
        <v>0</v>
      </c>
    </row>
    <row r="109" spans="1:4" x14ac:dyDescent="0.2">
      <c r="A109" s="137">
        <v>1124</v>
      </c>
      <c r="B109" s="142" t="s">
        <v>646</v>
      </c>
      <c r="C109" s="140">
        <v>0</v>
      </c>
      <c r="D109" s="140">
        <v>0</v>
      </c>
    </row>
    <row r="110" spans="1:4" x14ac:dyDescent="0.2">
      <c r="A110" s="137">
        <v>1122</v>
      </c>
      <c r="B110" s="142" t="s">
        <v>647</v>
      </c>
      <c r="C110" s="140">
        <v>0</v>
      </c>
      <c r="D110" s="140">
        <v>0</v>
      </c>
    </row>
    <row r="111" spans="1:4" x14ac:dyDescent="0.2">
      <c r="A111" s="137">
        <v>1122</v>
      </c>
      <c r="B111" s="142" t="s">
        <v>648</v>
      </c>
      <c r="C111" s="140">
        <v>0</v>
      </c>
      <c r="D111" s="140">
        <v>0</v>
      </c>
    </row>
    <row r="112" spans="1:4" x14ac:dyDescent="0.2">
      <c r="A112" s="137">
        <v>1122</v>
      </c>
      <c r="B112" s="142" t="s">
        <v>649</v>
      </c>
      <c r="C112" s="140">
        <v>0</v>
      </c>
      <c r="D112" s="140">
        <v>0</v>
      </c>
    </row>
    <row r="113" spans="1:4" x14ac:dyDescent="0.2">
      <c r="A113" s="137"/>
      <c r="B113" s="142" t="s">
        <v>653</v>
      </c>
      <c r="C113" s="140">
        <v>60404404.389999986</v>
      </c>
      <c r="D113" s="140">
        <v>8261460</v>
      </c>
    </row>
    <row r="114" spans="1:4" x14ac:dyDescent="0.2">
      <c r="A114" s="137"/>
      <c r="B114" s="142" t="s">
        <v>654</v>
      </c>
      <c r="C114" s="140">
        <v>16667258.300000027</v>
      </c>
      <c r="D114" s="140">
        <v>-70471792</v>
      </c>
    </row>
    <row r="115" spans="1:4" x14ac:dyDescent="0.2">
      <c r="A115" s="137"/>
      <c r="B115" s="143" t="s">
        <v>650</v>
      </c>
      <c r="C115" s="136">
        <v>204302512.93000001</v>
      </c>
      <c r="D115" s="136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rintOptions horizontalCentered="1"/>
  <pageMargins left="0.31496062992125984" right="0.31496062992125984" top="0.39370078740157483" bottom="0.74803149606299213" header="0.31496062992125984" footer="0.31496062992125984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2022-08-30T16:22:01Z</cp:lastPrinted>
  <dcterms:created xsi:type="dcterms:W3CDTF">2012-12-11T20:36:24Z</dcterms:created>
  <dcterms:modified xsi:type="dcterms:W3CDTF">2022-08-30T16:22:04Z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