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2\2do Trimestre\pt\"/>
    </mc:Choice>
  </mc:AlternateContent>
  <xr:revisionPtr revIDLastSave="0" documentId="13_ncr:1_{8D49CAB5-E49F-4960-80AB-4DC83E3D07B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definedNames>
    <definedName name="_xlnm.Print_Area" localSheetId="0">GCP!$A$1:$H$51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G19" i="1" s="1"/>
  <c r="G12" i="1"/>
  <c r="G13" i="1"/>
  <c r="G14" i="1"/>
  <c r="G15" i="1"/>
  <c r="G10" i="1" s="1"/>
  <c r="G16" i="1"/>
  <c r="G17" i="1"/>
  <c r="G18" i="1"/>
  <c r="G11" i="1"/>
  <c r="C37" i="1"/>
  <c r="D37" i="1"/>
  <c r="E37" i="1"/>
  <c r="F37" i="1"/>
  <c r="C19" i="1"/>
  <c r="D19" i="1"/>
  <c r="E19" i="1"/>
  <c r="F19" i="1"/>
  <c r="B19" i="1"/>
  <c r="C10" i="1"/>
  <c r="D10" i="1"/>
  <c r="E10" i="1"/>
  <c r="F10" i="1"/>
  <c r="B10" i="1"/>
  <c r="B37" i="1" s="1"/>
  <c r="G37" i="1" l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<sst xmlns="http://schemas.openxmlformats.org/spreadsheetml/2006/main" count="42" uniqueCount="42">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</sst>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45</xdr:row>
      <xdr:rowOff>19051</xdr:rowOff>
    </xdr:from>
    <xdr:to>
      <xdr:col>1</xdr:col>
      <xdr:colOff>323850</xdr:colOff>
      <xdr:row>48</xdr:row>
      <xdr:rowOff>85726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C27A2B33-31B0-4A83-8AC0-C50E2ECFC274}"/>
            </a:ext>
          </a:extLst>
        </xdr:cNvPr>
        <xdr:cNvSpPr txBox="1"/>
      </xdr:nvSpPr>
      <xdr:spPr>
        <a:xfrm>
          <a:off x="2276475" y="6905626"/>
          <a:ext cx="22098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Salvador Hernández Castro</a:t>
          </a:r>
        </a:p>
      </xdr:txBody>
    </xdr:sp>
    <xdr:clientData/>
  </xdr:twoCellAnchor>
  <xdr:twoCellAnchor>
    <xdr:from>
      <xdr:col>2</xdr:col>
      <xdr:colOff>838200</xdr:colOff>
      <xdr:row>45</xdr:row>
      <xdr:rowOff>28575</xdr:rowOff>
    </xdr:from>
    <xdr:to>
      <xdr:col>4</xdr:col>
      <xdr:colOff>685800</xdr:colOff>
      <xdr:row>48</xdr:row>
      <xdr:rowOff>38100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B5CD1450-183C-454D-81D9-C779FBFDE32B}"/>
            </a:ext>
          </a:extLst>
        </xdr:cNvPr>
        <xdr:cNvSpPr txBox="1"/>
      </xdr:nvSpPr>
      <xdr:spPr>
        <a:xfrm>
          <a:off x="6048375" y="6915150"/>
          <a:ext cx="214312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0</xdr:col>
      <xdr:colOff>2057400</xdr:colOff>
      <xdr:row>44</xdr:row>
      <xdr:rowOff>133350</xdr:rowOff>
    </xdr:from>
    <xdr:to>
      <xdr:col>1</xdr:col>
      <xdr:colOff>495300</xdr:colOff>
      <xdr:row>44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1CA01BC-5BE2-4241-9F2E-FF7532DC4F69}"/>
            </a:ext>
          </a:extLst>
        </xdr:cNvPr>
        <xdr:cNvCxnSpPr/>
      </xdr:nvCxnSpPr>
      <xdr:spPr>
        <a:xfrm>
          <a:off x="2057400" y="6877050"/>
          <a:ext cx="26003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647700</xdr:colOff>
      <xdr:row>44</xdr:row>
      <xdr:rowOff>133350</xdr:rowOff>
    </xdr:from>
    <xdr:to>
      <xdr:col>4</xdr:col>
      <xdr:colOff>952500</xdr:colOff>
      <xdr:row>44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66043E1-FAD4-45FE-A798-E03B1033E93E}"/>
            </a:ext>
          </a:extLst>
        </xdr:cNvPr>
        <xdr:cNvCxnSpPr/>
      </xdr:nvCxnSpPr>
      <xdr:spPr>
        <a:xfrm>
          <a:off x="5857875" y="6877050"/>
          <a:ext cx="26003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topLeftCell="A16" zoomScaleNormal="100" zoomScaleSheetLayoutView="90" workbookViewId="0">
      <selection activeCell="H37" sqref="H1:H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33" customHeight="1" x14ac:dyDescent="0.2">
      <c r="A1" s="19" t="s">
        <v>41</v>
      </c>
      <c r="B1" s="20"/>
      <c r="C1" s="20"/>
      <c r="D1" s="20"/>
      <c r="E1" s="20"/>
      <c r="F1" s="20"/>
      <c r="G1" s="21"/>
      <c r="H1" s="5"/>
    </row>
    <row r="2" spans="1:8" ht="14.45" customHeight="1" x14ac:dyDescent="0.2">
      <c r="A2" s="22"/>
      <c r="B2" s="16" t="s">
        <v>0</v>
      </c>
      <c r="C2" s="17"/>
      <c r="D2" s="17"/>
      <c r="E2" s="17"/>
      <c r="F2" s="18"/>
      <c r="G2" s="14" t="s">
        <v>7</v>
      </c>
      <c r="H2" s="5"/>
    </row>
    <row r="3" spans="1:8" ht="22.5" x14ac:dyDescent="0.2">
      <c r="A3" s="23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15"/>
      <c r="H3" s="5"/>
    </row>
    <row r="4" spans="1:8" x14ac:dyDescent="0.2">
      <c r="A4" s="2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  <c r="H4" s="5"/>
    </row>
    <row r="5" spans="1:8" x14ac:dyDescent="0.2">
      <c r="A5" s="25"/>
      <c r="B5" s="6"/>
      <c r="C5" s="6"/>
      <c r="D5" s="6"/>
      <c r="E5" s="6"/>
      <c r="F5" s="6"/>
      <c r="G5" s="6"/>
      <c r="H5" s="5"/>
    </row>
    <row r="6" spans="1:8" x14ac:dyDescent="0.2">
      <c r="A6" s="26" t="s">
        <v>10</v>
      </c>
      <c r="B6" s="7"/>
      <c r="C6" s="7"/>
      <c r="D6" s="7"/>
      <c r="E6" s="7"/>
      <c r="F6" s="7"/>
      <c r="G6" s="7"/>
      <c r="H6" s="5"/>
    </row>
    <row r="7" spans="1:8" x14ac:dyDescent="0.2">
      <c r="A7" s="27" t="s">
        <v>11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5"/>
    </row>
    <row r="8" spans="1:8" x14ac:dyDescent="0.2">
      <c r="A8" s="28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5"/>
    </row>
    <row r="9" spans="1:8" x14ac:dyDescent="0.2">
      <c r="A9" s="28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5"/>
    </row>
    <row r="10" spans="1:8" x14ac:dyDescent="0.2">
      <c r="A10" s="27" t="s">
        <v>14</v>
      </c>
      <c r="B10" s="8">
        <f>SUM(B11:B18)</f>
        <v>2446345212.9900002</v>
      </c>
      <c r="C10" s="8">
        <f t="shared" ref="C10:G10" si="0">SUM(C11:C18)</f>
        <v>277061046.5</v>
      </c>
      <c r="D10" s="8">
        <f t="shared" si="0"/>
        <v>2723406259.4899998</v>
      </c>
      <c r="E10" s="8">
        <f t="shared" si="0"/>
        <v>1095843177.4300001</v>
      </c>
      <c r="F10" s="8">
        <f t="shared" si="0"/>
        <v>1085956716.8800001</v>
      </c>
      <c r="G10" s="8">
        <f t="shared" si="0"/>
        <v>1627563082.0599997</v>
      </c>
      <c r="H10" s="5"/>
    </row>
    <row r="11" spans="1:8" x14ac:dyDescent="0.2">
      <c r="A11" s="28" t="s">
        <v>15</v>
      </c>
      <c r="B11" s="9">
        <v>2426826751.48</v>
      </c>
      <c r="C11" s="9">
        <v>280922026.62</v>
      </c>
      <c r="D11" s="9">
        <v>2707748778.0999999</v>
      </c>
      <c r="E11" s="9">
        <v>1091186001.6400001</v>
      </c>
      <c r="F11" s="9">
        <v>1081586197.22</v>
      </c>
      <c r="G11" s="9">
        <f>D11-E11</f>
        <v>1616562776.4599998</v>
      </c>
      <c r="H11" s="5"/>
    </row>
    <row r="12" spans="1:8" x14ac:dyDescent="0.2">
      <c r="A12" s="28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18" si="1">D12-E12</f>
        <v>0</v>
      </c>
      <c r="H12" s="5"/>
    </row>
    <row r="13" spans="1:8" x14ac:dyDescent="0.2">
      <c r="A13" s="28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1"/>
        <v>0</v>
      </c>
      <c r="H13" s="5"/>
    </row>
    <row r="14" spans="1:8" x14ac:dyDescent="0.2">
      <c r="A14" s="28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1"/>
        <v>0</v>
      </c>
      <c r="H14" s="5"/>
    </row>
    <row r="15" spans="1:8" x14ac:dyDescent="0.2">
      <c r="A15" s="28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1"/>
        <v>0</v>
      </c>
      <c r="H15" s="5"/>
    </row>
    <row r="16" spans="1:8" x14ac:dyDescent="0.2">
      <c r="A16" s="28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1"/>
        <v>0</v>
      </c>
      <c r="H16" s="5"/>
    </row>
    <row r="17" spans="1:8" x14ac:dyDescent="0.2">
      <c r="A17" s="28" t="s">
        <v>21</v>
      </c>
      <c r="B17" s="9">
        <v>19518461.510000002</v>
      </c>
      <c r="C17" s="9">
        <v>-3860980.12</v>
      </c>
      <c r="D17" s="9">
        <v>15657481.390000001</v>
      </c>
      <c r="E17" s="9">
        <v>4657175.79</v>
      </c>
      <c r="F17" s="9">
        <v>4370519.66</v>
      </c>
      <c r="G17" s="9">
        <f t="shared" si="1"/>
        <v>11000305.600000001</v>
      </c>
      <c r="H17" s="5"/>
    </row>
    <row r="18" spans="1:8" x14ac:dyDescent="0.2">
      <c r="A18" s="28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1"/>
        <v>0</v>
      </c>
      <c r="H18" s="5"/>
    </row>
    <row r="19" spans="1:8" x14ac:dyDescent="0.2">
      <c r="A19" s="27" t="s">
        <v>23</v>
      </c>
      <c r="B19" s="8">
        <f>SUM(B20:B22)</f>
        <v>1422313842.1999998</v>
      </c>
      <c r="C19" s="8">
        <f t="shared" ref="C19:G19" si="2">SUM(C20:C22)</f>
        <v>-58196508.800000004</v>
      </c>
      <c r="D19" s="8">
        <f t="shared" si="2"/>
        <v>1364117333.4000001</v>
      </c>
      <c r="E19" s="8">
        <f t="shared" si="2"/>
        <v>556824496.76999998</v>
      </c>
      <c r="F19" s="8">
        <f t="shared" si="2"/>
        <v>529336222.64000005</v>
      </c>
      <c r="G19" s="8">
        <f t="shared" si="2"/>
        <v>807292836.63000011</v>
      </c>
      <c r="H19" s="5"/>
    </row>
    <row r="20" spans="1:8" x14ac:dyDescent="0.2">
      <c r="A20" s="28" t="s">
        <v>24</v>
      </c>
      <c r="B20" s="9">
        <v>1377393783.8299999</v>
      </c>
      <c r="C20" s="9">
        <v>-57719895.170000002</v>
      </c>
      <c r="D20" s="9">
        <v>1319673888.6600001</v>
      </c>
      <c r="E20" s="9">
        <v>534375482.13999999</v>
      </c>
      <c r="F20" s="9">
        <v>507244581.04000002</v>
      </c>
      <c r="G20" s="9">
        <f>D20-E20</f>
        <v>785298406.5200001</v>
      </c>
      <c r="H20" s="5"/>
    </row>
    <row r="21" spans="1:8" x14ac:dyDescent="0.2">
      <c r="A21" s="28" t="s">
        <v>25</v>
      </c>
      <c r="B21" s="9">
        <v>44920058.369999997</v>
      </c>
      <c r="C21" s="9">
        <v>-476613.63</v>
      </c>
      <c r="D21" s="9">
        <v>44443444.740000002</v>
      </c>
      <c r="E21" s="9">
        <v>22449014.629999999</v>
      </c>
      <c r="F21" s="9">
        <v>22091641.600000001</v>
      </c>
      <c r="G21" s="9">
        <f t="shared" ref="G21:G22" si="3">D21-E21</f>
        <v>21994430.110000003</v>
      </c>
      <c r="H21" s="5"/>
    </row>
    <row r="22" spans="1:8" x14ac:dyDescent="0.2">
      <c r="A22" s="28" t="s">
        <v>26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 t="shared" si="3"/>
        <v>0</v>
      </c>
      <c r="H22" s="5"/>
    </row>
    <row r="23" spans="1:8" x14ac:dyDescent="0.2">
      <c r="A23" s="27" t="s">
        <v>27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5"/>
    </row>
    <row r="24" spans="1:8" x14ac:dyDescent="0.2">
      <c r="A24" s="28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5"/>
    </row>
    <row r="25" spans="1:8" x14ac:dyDescent="0.2">
      <c r="A25" s="28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5"/>
    </row>
    <row r="26" spans="1:8" x14ac:dyDescent="0.2">
      <c r="A26" s="27" t="s">
        <v>30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5"/>
    </row>
    <row r="27" spans="1:8" x14ac:dyDescent="0.2">
      <c r="A27" s="28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5"/>
    </row>
    <row r="28" spans="1:8" x14ac:dyDescent="0.2">
      <c r="A28" s="28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5"/>
    </row>
    <row r="29" spans="1:8" x14ac:dyDescent="0.2">
      <c r="A29" s="28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5"/>
    </row>
    <row r="30" spans="1:8" x14ac:dyDescent="0.2">
      <c r="A30" s="28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5"/>
    </row>
    <row r="31" spans="1:8" x14ac:dyDescent="0.2">
      <c r="A31" s="27" t="s">
        <v>35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5"/>
    </row>
    <row r="32" spans="1:8" x14ac:dyDescent="0.2">
      <c r="A32" s="28" t="s">
        <v>36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5"/>
    </row>
    <row r="33" spans="1:8" x14ac:dyDescent="0.2">
      <c r="A33" s="5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5"/>
    </row>
    <row r="34" spans="1:8" x14ac:dyDescent="0.2">
      <c r="A34" s="5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5"/>
    </row>
    <row r="35" spans="1:8" x14ac:dyDescent="0.2">
      <c r="A35" s="5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5"/>
    </row>
    <row r="36" spans="1:8" x14ac:dyDescent="0.2">
      <c r="A36" s="29"/>
      <c r="B36" s="10"/>
      <c r="C36" s="10"/>
      <c r="D36" s="10"/>
      <c r="E36" s="10"/>
      <c r="F36" s="10"/>
      <c r="G36" s="10"/>
      <c r="H36" s="5"/>
    </row>
    <row r="37" spans="1:8" x14ac:dyDescent="0.2">
      <c r="A37" s="30" t="s">
        <v>40</v>
      </c>
      <c r="B37" s="11">
        <f>B10+B19</f>
        <v>3868659055.1900001</v>
      </c>
      <c r="C37" s="11">
        <f t="shared" ref="C37:F37" si="4">C10+C19</f>
        <v>218864537.69999999</v>
      </c>
      <c r="D37" s="11">
        <f t="shared" si="4"/>
        <v>4087523592.8899999</v>
      </c>
      <c r="E37" s="11">
        <f t="shared" si="4"/>
        <v>1652667674.2</v>
      </c>
      <c r="F37" s="11">
        <f t="shared" si="4"/>
        <v>1615292939.5200002</v>
      </c>
      <c r="G37" s="11">
        <f>G10+G19</f>
        <v>2434855918.6899996</v>
      </c>
      <c r="H37" s="5"/>
    </row>
    <row r="40" spans="1:8" x14ac:dyDescent="0.2">
      <c r="B40" s="2"/>
      <c r="C40" s="2"/>
      <c r="D40" s="2"/>
    </row>
  </sheetData>
  <sheetProtection formatCells="0" formatColumns="0" formatRows="0" autoFilter="0"/>
  <protectedRanges>
    <protectedRange sqref="A38:G65523" name="Rango1"/>
    <protectedRange sqref="B31:G31 B7:G7 A24:G25 B23:G23 A27:G30 B26:G26 A32:G32 A8:G9 A36:G36 B33:G35 B10:G10 B19:G19 A11:G18 A20:G22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Alejandro Marmolejo</cp:lastModifiedBy>
  <cp:revision/>
  <cp:lastPrinted>2022-07-27T16:44:57Z</cp:lastPrinted>
  <dcterms:created xsi:type="dcterms:W3CDTF">2012-12-11T21:13:37Z</dcterms:created>
  <dcterms:modified xsi:type="dcterms:W3CDTF">2022-07-27T16:45:05Z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