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RF\Documents\ASEG\2024\1T2024 OK\"/>
    </mc:Choice>
  </mc:AlternateContent>
  <xr:revisionPtr revIDLastSave="0" documentId="8_{F6579ED1-31EC-40A7-9035-4C79F6FC1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6" i="1"/>
  <c r="H4" i="1"/>
  <c r="H7" i="1"/>
  <c r="L8" i="1" l="1"/>
  <c r="Q8" i="1" s="1"/>
  <c r="N8" i="1"/>
  <c r="O8" i="1"/>
  <c r="L7" i="1"/>
  <c r="Q7" i="1" s="1"/>
  <c r="N7" i="1"/>
  <c r="O7" i="1"/>
  <c r="L6" i="1"/>
  <c r="P6" i="1" s="1"/>
  <c r="N6" i="1"/>
  <c r="O6" i="1"/>
  <c r="O4" i="1"/>
  <c r="N4" i="1"/>
  <c r="L4" i="1"/>
  <c r="Q4" i="1" s="1"/>
  <c r="L5" i="1"/>
  <c r="Q5" i="1" s="1"/>
  <c r="N5" i="1"/>
  <c r="O5" i="1"/>
  <c r="Q6" i="1" l="1"/>
  <c r="P8" i="1"/>
  <c r="P7" i="1"/>
  <c r="P4" i="1"/>
  <c r="P5" i="1"/>
</calcChain>
</file>

<file path=xl/sharedStrings.xml><?xml version="1.0" encoding="utf-8"?>
<sst xmlns="http://schemas.openxmlformats.org/spreadsheetml/2006/main" count="50" uniqueCount="40">
  <si>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</si>
  <si>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</si>
  <si>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</si>
  <si>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</si>
  <si>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</si>
  <si>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</si>
  <si>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</si>
  <si>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</si>
  <si>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</si>
  <si>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</si>
  <si>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</si>
  <si>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</si>
  <si>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</si>
  <si>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</si>
  <si>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</si>
  <si>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</si>
  <si>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</si>
  <si>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</si>
  <si>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</si>
  <si>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</si>
  <si>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QA0655</t>
  </si>
  <si>
    <t>Campus Irapuato-Salamanca, Sede Irapuato</t>
  </si>
  <si>
    <t>Universidad de Guanajuato</t>
  </si>
  <si>
    <t>QA0654</t>
  </si>
  <si>
    <t>Campus Guanajuato, Sede Marfil</t>
  </si>
  <si>
    <t>QA0730</t>
  </si>
  <si>
    <t>Campus León, Sede San Carlos</t>
  </si>
  <si>
    <t>QB0975</t>
  </si>
  <si>
    <t>Mejoramiento de Infraestructura en planteles del Colegio de Nivel Medio Superior de la Universidad de Guanajuato</t>
  </si>
  <si>
    <t>Piezas instaladas</t>
  </si>
  <si>
    <t>Metros cuadrados construidos</t>
  </si>
  <si>
    <t>Obra terminada</t>
  </si>
  <si>
    <t>Metros cuadrados intervenidos</t>
  </si>
  <si>
    <t>Equipamiento y mobiliario para el tercer nival del Edficio de Artes y Diseño del Campus Guanajuato de la Universidad de Guanajuato</t>
  </si>
  <si>
    <t>Trabajos complementarios del Edificio de Laboratorios de Investigaciones y Posgrados y obras exteriores, Sede Copal del Campus Irapuato-Salamanca de la Universidad de Guanajuato (Cuarta Etapa).</t>
  </si>
  <si>
    <t>Construcción de la Granja Solar de la División de Ciencias Económico Administrativas, Sede Marfil del Campus Guanajuato (Segunda Etapa).</t>
  </si>
  <si>
    <t>Construcción del Centro de Información, Módulo 1, Sede San Carlos, Campus León de la Universidad de Guanajuato (Tercera Etapa).</t>
  </si>
  <si>
    <t>21114AU01000000</t>
  </si>
  <si>
    <t>Reestructuración del Edificio "E" de la Escuela de Nivel Medio Superior Salamanca Unidad I (Segunda etapa)</t>
  </si>
  <si>
    <t>Universidad de Guanajuato
Programas y Proyectos de Inversión
Del 01 de enero de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</si>
</sst>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8" fontId="0" fillId="0" borderId="7" xfId="0" applyNumberFormat="1" applyBorder="1" applyAlignment="1" applyProtection="1">
      <alignment horizontal="center" vertical="center" wrapText="1"/>
      <protection locked="0"/>
    </xf>
    <xf numFmtId="2" fontId="0" fillId="0" borderId="7" xfId="0" applyNumberFormat="1" applyBorder="1" applyAlignment="1" applyProtection="1">
      <alignment horizontal="center" vertical="center" wrapText="1"/>
      <protection locked="0"/>
    </xf>
    <xf numFmtId="10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B1" zoomScale="110" zoomScaleNormal="110" workbookViewId="0">
      <selection activeCell="D5" sqref="D5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bestFit="1" customWidth="1"/>
    <col min="3" max="3" width="25.83203125" customWidth="1"/>
    <col min="4" max="4" width="49.5" customWidth="1"/>
    <col min="5" max="5" width="26" customWidth="1"/>
    <col min="6" max="6" width="29.83203125" customWidth="1"/>
    <col min="7" max="7" width="17.33203125" customWidth="1"/>
    <col min="8" max="8" width="15.5" customWidth="1"/>
    <col min="9" max="9" width="15.83203125" customWidth="1"/>
    <col min="10" max="11" width="13.33203125" customWidth="1"/>
    <col min="12" max="12" width="11.6640625" customWidth="1"/>
    <col min="13" max="13" width="17.6640625" customWidth="1"/>
    <col min="14" max="17" width="11.83203125" customWidth="1"/>
    <col min="18" max="26" width="12" customWidth="1"/>
  </cols>
  <sheetData>
    <row r="1" spans="1:26" ht="34.5" customHeight="1" x14ac:dyDescent="0.2">
      <c r="A1" s="24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7" t="s">
        <v>1</v>
      </c>
      <c r="L2" s="25"/>
      <c r="M2" s="2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14" t="s">
        <v>4</v>
      </c>
      <c r="B3" s="14" t="s">
        <v>5</v>
      </c>
      <c r="C3" s="14" t="s">
        <v>6</v>
      </c>
      <c r="D3" s="8" t="s">
        <v>7</v>
      </c>
      <c r="E3" s="14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49.5" customHeight="1" x14ac:dyDescent="0.2">
      <c r="A4" s="15" t="s">
        <v>20</v>
      </c>
      <c r="B4" s="17" t="s">
        <v>21</v>
      </c>
      <c r="C4" s="15">
        <v>6220</v>
      </c>
      <c r="D4" s="18" t="s">
        <v>34</v>
      </c>
      <c r="E4" s="19" t="s">
        <v>37</v>
      </c>
      <c r="F4" s="16" t="s">
        <v>22</v>
      </c>
      <c r="G4" s="20">
        <v>5802087</v>
      </c>
      <c r="H4" s="20">
        <f>5802087+545804.94</f>
        <v>6347891.9399999995</v>
      </c>
      <c r="I4" s="20">
        <v>0</v>
      </c>
      <c r="J4" s="16">
        <v>667.72</v>
      </c>
      <c r="K4" s="16">
        <v>667.72</v>
      </c>
      <c r="L4" s="21">
        <f t="shared" ref="L4:L8" si="0">I4/H4</f>
        <v>0</v>
      </c>
      <c r="M4" s="18" t="s">
        <v>30</v>
      </c>
      <c r="N4" s="22">
        <f>I4/G4</f>
        <v>0</v>
      </c>
      <c r="O4" s="22">
        <f t="shared" ref="O4" si="1">I4/H4</f>
        <v>0</v>
      </c>
      <c r="P4" s="16">
        <f t="shared" ref="P4" si="2">L4/J4</f>
        <v>0</v>
      </c>
      <c r="Q4" s="16">
        <f t="shared" ref="Q4" si="3">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2">
      <c r="A5" s="23" t="s">
        <v>23</v>
      </c>
      <c r="B5" s="23" t="s">
        <v>24</v>
      </c>
      <c r="C5" s="15">
        <v>5000</v>
      </c>
      <c r="D5" s="18" t="s">
        <v>33</v>
      </c>
      <c r="E5" s="19" t="s">
        <v>37</v>
      </c>
      <c r="F5" s="16" t="s">
        <v>22</v>
      </c>
      <c r="G5" s="20">
        <v>4902954</v>
      </c>
      <c r="H5" s="20">
        <v>4902954</v>
      </c>
      <c r="I5" s="20">
        <v>0</v>
      </c>
      <c r="J5" s="16">
        <v>615</v>
      </c>
      <c r="K5" s="16">
        <v>615</v>
      </c>
      <c r="L5" s="21">
        <f t="shared" si="0"/>
        <v>0</v>
      </c>
      <c r="M5" s="18" t="s">
        <v>29</v>
      </c>
      <c r="N5" s="22">
        <f t="shared" ref="N5:N8" si="4">I5/G5</f>
        <v>0</v>
      </c>
      <c r="O5" s="22">
        <f t="shared" ref="O5:O8" si="5">I5/H5</f>
        <v>0</v>
      </c>
      <c r="P5" s="16">
        <f t="shared" ref="P5:P6" si="6">L5/J5</f>
        <v>0</v>
      </c>
      <c r="Q5" s="16">
        <f t="shared" ref="Q5:Q6" si="7">L5/K5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2">
      <c r="A6" s="23"/>
      <c r="B6" s="23"/>
      <c r="C6" s="15">
        <v>6220</v>
      </c>
      <c r="D6" s="18" t="s">
        <v>35</v>
      </c>
      <c r="E6" s="19" t="s">
        <v>37</v>
      </c>
      <c r="F6" s="16" t="s">
        <v>22</v>
      </c>
      <c r="G6" s="20">
        <v>2883084</v>
      </c>
      <c r="H6" s="20">
        <f>2883084+331560.8</f>
        <v>3214644.8</v>
      </c>
      <c r="I6" s="20">
        <v>0</v>
      </c>
      <c r="J6" s="16">
        <v>1</v>
      </c>
      <c r="K6" s="16">
        <v>1</v>
      </c>
      <c r="L6" s="21">
        <f t="shared" si="0"/>
        <v>0</v>
      </c>
      <c r="M6" s="18" t="s">
        <v>31</v>
      </c>
      <c r="N6" s="22">
        <f t="shared" si="4"/>
        <v>0</v>
      </c>
      <c r="O6" s="22">
        <f t="shared" si="5"/>
        <v>0</v>
      </c>
      <c r="P6" s="16">
        <f t="shared" si="6"/>
        <v>0</v>
      </c>
      <c r="Q6" s="16">
        <f t="shared" si="7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">
      <c r="A7" s="15" t="s">
        <v>25</v>
      </c>
      <c r="B7" s="17" t="s">
        <v>26</v>
      </c>
      <c r="C7" s="15">
        <v>6220</v>
      </c>
      <c r="D7" s="18" t="s">
        <v>36</v>
      </c>
      <c r="E7" s="19" t="s">
        <v>37</v>
      </c>
      <c r="F7" s="16" t="s">
        <v>22</v>
      </c>
      <c r="G7" s="20">
        <v>4545405</v>
      </c>
      <c r="H7" s="20">
        <f>4545405+453569.07</f>
        <v>4998974.07</v>
      </c>
      <c r="I7" s="20">
        <v>0</v>
      </c>
      <c r="J7" s="16">
        <v>1467.18</v>
      </c>
      <c r="K7" s="16">
        <v>1467.18</v>
      </c>
      <c r="L7" s="21">
        <f t="shared" si="0"/>
        <v>0</v>
      </c>
      <c r="M7" s="18" t="s">
        <v>30</v>
      </c>
      <c r="N7" s="22">
        <f t="shared" si="4"/>
        <v>0</v>
      </c>
      <c r="O7" s="22">
        <f t="shared" si="5"/>
        <v>0</v>
      </c>
      <c r="P7" s="16">
        <f t="shared" ref="P7" si="8">L7/J7</f>
        <v>0</v>
      </c>
      <c r="Q7" s="16">
        <f t="shared" ref="Q7" si="9">L7/K7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56.25" customHeight="1" x14ac:dyDescent="0.2">
      <c r="A8" s="15" t="s">
        <v>27</v>
      </c>
      <c r="B8" s="17" t="s">
        <v>28</v>
      </c>
      <c r="C8" s="15">
        <v>6220</v>
      </c>
      <c r="D8" s="18" t="s">
        <v>38</v>
      </c>
      <c r="E8" s="19" t="s">
        <v>37</v>
      </c>
      <c r="F8" s="16" t="s">
        <v>22</v>
      </c>
      <c r="G8" s="20">
        <v>2551441</v>
      </c>
      <c r="H8" s="20">
        <f>2551441+187281.91</f>
        <v>2738722.91</v>
      </c>
      <c r="I8" s="20">
        <v>0</v>
      </c>
      <c r="J8" s="16">
        <v>340</v>
      </c>
      <c r="K8" s="16">
        <v>340</v>
      </c>
      <c r="L8" s="21">
        <f t="shared" si="0"/>
        <v>0</v>
      </c>
      <c r="M8" s="18" t="s">
        <v>32</v>
      </c>
      <c r="N8" s="22">
        <f t="shared" si="4"/>
        <v>0</v>
      </c>
      <c r="O8" s="22">
        <f t="shared" si="5"/>
        <v>0</v>
      </c>
      <c r="P8" s="16">
        <f t="shared" ref="P8" si="10">L8/J8</f>
        <v>0</v>
      </c>
      <c r="Q8" s="16">
        <f t="shared" ref="Q8" si="11">L8/K8</f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C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autoFilter ref="A3:Q22" xr:uid="{00000000-0009-0000-0000-000000000000}"/>
  <mergeCells count="4">
    <mergeCell ref="A5:A6"/>
    <mergeCell ref="B5:B6"/>
    <mergeCell ref="A1:Q1"/>
    <mergeCell ref="K2:M2"/>
  </mergeCells>
  <pageMargins left="0.7" right="0.7" top="0.75" bottom="0.75" header="0" footer="0"/>
  <pageSetup scale="42" orientation="landscape" r:id="rId1"/>
  <ignoredErrors>
    <ignoredError sqref="L4:Q4 L5:Q6 L7:Q7 L8:Q8 H4 H6:H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DRF</dc:creator>
  <cp:keywords/>
  <dc:description/>
  <cp:lastModifiedBy>José Alejandro Campuzano Marmolejo</cp:lastModifiedBy>
  <cp:revision/>
  <dcterms:created xsi:type="dcterms:W3CDTF">2024-04-08T20:30:24Z</dcterms:created>
  <dcterms:modified xsi:type="dcterms:W3CDTF">2024-07-26T16:38:17Z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