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OFICINA\CUENTA PUBLICA\2021\4TO TRIMESTRE 2021\"/>
    </mc:Choice>
  </mc:AlternateContent>
  <xr:revisionPtr revIDLastSave="0" documentId="13_ncr:1_{6F0D0672-E41F-45A1-8115-0AD140CFAC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7" i="1"/>
  <c r="I11" i="1"/>
  <c r="E10" i="1"/>
  <c r="F10" i="1"/>
  <c r="G10" i="1"/>
  <c r="H10" i="1"/>
  <c r="D10" i="1"/>
  <c r="E19" i="1"/>
  <c r="F19" i="1"/>
  <c r="G19" i="1"/>
  <c r="H19" i="1"/>
  <c r="D19" i="1"/>
  <c r="I10" i="1" l="1"/>
  <c r="H37" i="1"/>
  <c r="D37" i="1"/>
  <c r="E37" i="1"/>
  <c r="G37" i="1"/>
  <c r="F37" i="1"/>
  <c r="I19" i="1"/>
  <c r="I37" i="1" s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<sst xmlns="http://schemas.openxmlformats.org/spreadsheetml/2006/main" count="42" uniqueCount="42">
  <si>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</si>
  <si>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</si>
  <si>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</si>
  <si>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</si>
  <si>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</si>
  <si>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</si>
  <si>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</si>
  <si>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</si>
  <si>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</si>
  <si>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</si>
  <si>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</si>
  <si>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</si>
  <si>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</si>
  <si>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</si>
  <si>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</si>
  <si>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</si>
  <si>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</si>
  <si>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</si>
  <si>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</si>
  <si>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</si>
  <si>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</si>
  <si>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</si>
  <si>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</si>
  <si>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</si>
  <si>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</si>
  <si>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</si>
  <si>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</si>
  <si>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</si>
  <si>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</si>
  <si>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</si>
  <si>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</si>
  <si>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</si>
  <si>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</si>
  <si>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</si>
  <si>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</si>
  <si>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</si>
  <si>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</si>
  <si>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</si>
  <si>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</si>
  <si>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</si>
  <si>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</si>
  <si>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01 de Enero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</si>
</sst>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35F0A0EC-96DD-4A62-A8DB-E0D5CF20B712}"/>
    <cellStyle name="Millares 2 3" xfId="4" xr:uid="{00000000-0005-0000-0000-000003000000}"/>
    <cellStyle name="Millares 2 3 2" xfId="19" xr:uid="{0A786486-92BC-4267-806E-9337F004E3B8}"/>
    <cellStyle name="Millares 2 4" xfId="17" xr:uid="{D7C72D39-96D2-4883-9ED7-81C9CBC2251E}"/>
    <cellStyle name="Millares 3" xfId="5" xr:uid="{00000000-0005-0000-0000-000004000000}"/>
    <cellStyle name="Millares 3 2" xfId="20" xr:uid="{E3EE12E3-8A60-41CD-855E-2B004237BBF1}"/>
    <cellStyle name="Moneda 2" xfId="6" xr:uid="{00000000-0005-0000-0000-000005000000}"/>
    <cellStyle name="Moneda 2 2" xfId="21" xr:uid="{C7AAD06D-D9DD-4059-A0A3-94A6241E02FC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topLeftCell="A10" zoomScaleNormal="100" zoomScaleSheetLayoutView="90" workbookViewId="0">
      <selection activeCell="G25" sqref="G25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2638550359.0599971</v>
      </c>
      <c r="E10" s="19">
        <f t="shared" ref="E10:I10" si="0">SUM(E11:E18)</f>
        <v>6038866.0199998785</v>
      </c>
      <c r="F10" s="19">
        <f t="shared" si="0"/>
        <v>2644589225.080009</v>
      </c>
      <c r="G10" s="19">
        <f t="shared" si="0"/>
        <v>2406142885.4300079</v>
      </c>
      <c r="H10" s="19">
        <f t="shared" si="0"/>
        <v>2384676030.2800007</v>
      </c>
      <c r="I10" s="19">
        <f t="shared" si="0"/>
        <v>238446339.65000087</v>
      </c>
    </row>
    <row r="11" spans="1:9" x14ac:dyDescent="0.2">
      <c r="A11" s="13"/>
      <c r="B11" s="9"/>
      <c r="C11" s="3" t="s">
        <v>4</v>
      </c>
      <c r="D11" s="20">
        <v>2628484202.1499972</v>
      </c>
      <c r="E11" s="20">
        <v>7070586.8899998777</v>
      </c>
      <c r="F11" s="20">
        <v>2635554789.040009</v>
      </c>
      <c r="G11" s="20">
        <v>2397321763.1900082</v>
      </c>
      <c r="H11" s="20">
        <v>2375970732.0600009</v>
      </c>
      <c r="I11" s="20">
        <f>F11-G11</f>
        <v>238233025.85000086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/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/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/>
    </row>
    <row r="17" spans="1:9" x14ac:dyDescent="0.2">
      <c r="A17" s="13"/>
      <c r="B17" s="9"/>
      <c r="C17" s="3" t="s">
        <v>10</v>
      </c>
      <c r="D17" s="20">
        <v>10066156.910000002</v>
      </c>
      <c r="E17" s="20">
        <v>-1031720.8699999996</v>
      </c>
      <c r="F17" s="20">
        <v>9034436.0399999991</v>
      </c>
      <c r="G17" s="20">
        <v>8821122.2399999984</v>
      </c>
      <c r="H17" s="20">
        <v>8705298.2199999988</v>
      </c>
      <c r="I17" s="20">
        <f>F17-G17</f>
        <v>213313.80000000075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</row>
    <row r="19" spans="1:9" x14ac:dyDescent="0.2">
      <c r="A19" s="13"/>
      <c r="B19" s="24" t="s">
        <v>12</v>
      </c>
      <c r="C19" s="23"/>
      <c r="D19" s="19">
        <f>D20+D21</f>
        <v>1266680937.8699992</v>
      </c>
      <c r="E19" s="19">
        <f t="shared" ref="E19:I19" si="1">E20+E21</f>
        <v>70813833.279999956</v>
      </c>
      <c r="F19" s="19">
        <f t="shared" si="1"/>
        <v>1337494771.150002</v>
      </c>
      <c r="G19" s="19">
        <f t="shared" si="1"/>
        <v>1149366388.8500023</v>
      </c>
      <c r="H19" s="19">
        <f t="shared" si="1"/>
        <v>1110124094.7200007</v>
      </c>
      <c r="I19" s="19">
        <f t="shared" si="1"/>
        <v>188128382.29999977</v>
      </c>
    </row>
    <row r="20" spans="1:9" x14ac:dyDescent="0.2">
      <c r="A20" s="13"/>
      <c r="B20" s="9"/>
      <c r="C20" s="3" t="s">
        <v>13</v>
      </c>
      <c r="D20" s="20">
        <v>1225809495.6399992</v>
      </c>
      <c r="E20" s="20">
        <v>68077384.049999952</v>
      </c>
      <c r="F20" s="20">
        <v>1293886879.690002</v>
      </c>
      <c r="G20" s="20">
        <v>1105885463.7100022</v>
      </c>
      <c r="H20" s="20">
        <v>1066783558.0800008</v>
      </c>
      <c r="I20" s="20">
        <f>F20-G20</f>
        <v>188001415.97999978</v>
      </c>
    </row>
    <row r="21" spans="1:9" x14ac:dyDescent="0.2">
      <c r="A21" s="13"/>
      <c r="B21" s="9"/>
      <c r="C21" s="3" t="s">
        <v>14</v>
      </c>
      <c r="D21" s="20">
        <v>40871442.230000004</v>
      </c>
      <c r="E21" s="20">
        <v>2736449.2300000009</v>
      </c>
      <c r="F21" s="20">
        <v>43607891.460000038</v>
      </c>
      <c r="G21" s="20">
        <v>43480925.140000038</v>
      </c>
      <c r="H21" s="20">
        <v>43340536.640000045</v>
      </c>
      <c r="I21" s="20">
        <f>F21-G21</f>
        <v>126966.3200000003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28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D7+D10+D19</f>
        <v>3905231296.9299965</v>
      </c>
      <c r="E37" s="25">
        <f t="shared" ref="E37:I37" si="2">E7+E10+E19</f>
        <v>76852699.299999833</v>
      </c>
      <c r="F37" s="25">
        <f t="shared" si="2"/>
        <v>3982083996.230011</v>
      </c>
      <c r="G37" s="25">
        <f t="shared" si="2"/>
        <v>3555509274.2800102</v>
      </c>
      <c r="H37" s="25">
        <f t="shared" si="2"/>
        <v>3494800125.0000014</v>
      </c>
      <c r="I37" s="25">
        <f t="shared" si="2"/>
        <v>426574721.95000064</v>
      </c>
    </row>
  </sheetData>
  <sheetProtection formatCells="0" formatColumns="0" formatRows="0" autoFilter="0"/>
  <protectedRanges>
    <protectedRange sqref="B38:I65523" name="Rango1"/>
    <protectedRange sqref="C7:I7 B8:I9 B11:I18 C23:H23 B24:H25 C26:H26 B27:H30 C31:H31 B36:I36 B32:H35 I23:I35 B20:I22 C19:I19 C10:I10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Orlando</cp:lastModifiedBy>
  <cp:lastPrinted>2017-03-30T22:19:49Z</cp:lastPrinted>
  <dcterms:created xsi:type="dcterms:W3CDTF">2012-12-11T21:13:37Z</dcterms:created>
  <dcterms:modified xsi:type="dcterms:W3CDTF">2022-01-25T01:30:19Z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