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2024\ASEG\"/>
    </mc:Choice>
  </mc:AlternateContent>
  <xr:revisionPtr revIDLastSave="0" documentId="8_{36A144AC-FF47-466D-8DA5-5031B2529531}" xr6:coauthVersionLast="47" xr6:coauthVersionMax="47" xr10:uidLastSave="{00000000-0000-0000-0000-000000000000}"/>
  <bookViews>
    <workbookView xWindow="-120" yWindow="-120" windowWidth="29040" windowHeight="15720" xr2:uid="{49AECF73-815B-46AD-8E77-146AF8316776}"/>
  </bookViews>
  <sheets>
    <sheet name="COG" sheetId="1" r:id="rId1"/>
  </sheets>
  <definedNames>
    <definedName name="_xlnm._FilterDatabase" localSheetId="0" hidden="1">COG!$A$4:$A$77</definedName>
    <definedName name="_xlnm.Print_Area" localSheetId="0">COG!$A$1:$G$91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77" i="1" s="1"/>
  <c r="C5" i="1"/>
  <c r="C77" i="1" s="1"/>
  <c r="D5" i="1"/>
  <c r="E5" i="1"/>
  <c r="F5" i="1"/>
  <c r="G6" i="1"/>
  <c r="G5" i="1" s="1"/>
  <c r="G7" i="1"/>
  <c r="G8" i="1"/>
  <c r="G9" i="1"/>
  <c r="G10" i="1"/>
  <c r="G11" i="1"/>
  <c r="G12" i="1"/>
  <c r="B13" i="1"/>
  <c r="C13" i="1"/>
  <c r="D13" i="1"/>
  <c r="E13" i="1"/>
  <c r="F13" i="1"/>
  <c r="G14" i="1"/>
  <c r="G13" i="1" s="1"/>
  <c r="G15" i="1"/>
  <c r="G16" i="1"/>
  <c r="G17" i="1"/>
  <c r="G18" i="1"/>
  <c r="G19" i="1"/>
  <c r="G20" i="1"/>
  <c r="G21" i="1"/>
  <c r="G22" i="1"/>
  <c r="B23" i="1"/>
  <c r="C23" i="1"/>
  <c r="D23" i="1"/>
  <c r="E23" i="1"/>
  <c r="F23" i="1"/>
  <c r="G24" i="1"/>
  <c r="G23" i="1" s="1"/>
  <c r="G25" i="1"/>
  <c r="G26" i="1"/>
  <c r="G27" i="1"/>
  <c r="G28" i="1"/>
  <c r="G29" i="1"/>
  <c r="G30" i="1"/>
  <c r="G31" i="1"/>
  <c r="G32" i="1"/>
  <c r="B33" i="1"/>
  <c r="C33" i="1"/>
  <c r="D33" i="1"/>
  <c r="E33" i="1"/>
  <c r="F33" i="1"/>
  <c r="G34" i="1"/>
  <c r="G33" i="1" s="1"/>
  <c r="G35" i="1"/>
  <c r="G36" i="1"/>
  <c r="G37" i="1"/>
  <c r="G38" i="1"/>
  <c r="G39" i="1"/>
  <c r="G40" i="1"/>
  <c r="G41" i="1"/>
  <c r="G42" i="1"/>
  <c r="B43" i="1"/>
  <c r="C43" i="1"/>
  <c r="D43" i="1"/>
  <c r="D77" i="1" s="1"/>
  <c r="E43" i="1"/>
  <c r="E77" i="1" s="1"/>
  <c r="F43" i="1"/>
  <c r="G44" i="1"/>
  <c r="G43" i="1" s="1"/>
  <c r="G45" i="1"/>
  <c r="G46" i="1"/>
  <c r="G47" i="1"/>
  <c r="G48" i="1"/>
  <c r="G49" i="1"/>
  <c r="G50" i="1"/>
  <c r="G51" i="1"/>
  <c r="G52" i="1"/>
  <c r="B53" i="1"/>
  <c r="C53" i="1"/>
  <c r="D53" i="1"/>
  <c r="E53" i="1"/>
  <c r="F53" i="1"/>
  <c r="G54" i="1"/>
  <c r="G53" i="1" s="1"/>
  <c r="G55" i="1"/>
  <c r="G56" i="1"/>
  <c r="B57" i="1"/>
  <c r="C57" i="1"/>
  <c r="D57" i="1"/>
  <c r="E57" i="1"/>
  <c r="F57" i="1"/>
  <c r="G58" i="1"/>
  <c r="G57" i="1" s="1"/>
  <c r="G59" i="1"/>
  <c r="G60" i="1"/>
  <c r="G61" i="1"/>
  <c r="G62" i="1"/>
  <c r="G63" i="1"/>
  <c r="G64" i="1"/>
  <c r="B65" i="1"/>
  <c r="C65" i="1"/>
  <c r="D65" i="1"/>
  <c r="E65" i="1"/>
  <c r="F65" i="1"/>
  <c r="G66" i="1"/>
  <c r="G65" i="1" s="1"/>
  <c r="G67" i="1"/>
  <c r="G68" i="1"/>
  <c r="B69" i="1"/>
  <c r="C69" i="1"/>
  <c r="D69" i="1"/>
  <c r="E69" i="1"/>
  <c r="F69" i="1"/>
  <c r="G69" i="1"/>
  <c r="G70" i="1"/>
  <c r="G71" i="1"/>
  <c r="G72" i="1"/>
  <c r="G73" i="1"/>
  <c r="G74" i="1"/>
  <c r="G75" i="1"/>
  <c r="G76" i="1"/>
  <c r="F77" i="1"/>
  <c r="G77" i="1" l="1"/>
</calcChain>
</file>

<file path=xl/sharedStrings.xml><?xml version="1.0" encoding="utf-8"?>
<sst xmlns="http://schemas.openxmlformats.org/spreadsheetml/2006/main" count="85" uniqueCount="85">
  <si>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</si>
  <si>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</si>
  <si>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</si>
  <si>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</si>
  <si>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</si>
  <si>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</si>
  <si>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</si>
  <si>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</si>
  <si>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</si>
  <si>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</si>
  <si>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</si>
  <si>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</si>
  <si>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</si>
  <si>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</si>
  <si>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</si>
  <si>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</si>
  <si>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</si>
  <si>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</si>
  <si>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</si>
  <si>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</si>
  <si>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</si>
  <si>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</si>
  <si>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</si>
  <si>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</si>
  <si>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</si>
  <si>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</si>
  <si>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</si>
  <si>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</si>
  <si>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</si>
  <si>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</si>
  <si>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</si>
  <si>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</si>
  <si>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</si>
  <si>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</si>
  <si>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</si>
  <si>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</si>
  <si>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</si>
  <si>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</si>
  <si>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</si>
  <si>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</si>
  <si>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</si>
  <si>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</si>
  <si>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</si>
  <si>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</si>
  <si>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</si>
  <si>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</si>
  <si>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</si>
  <si>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</si>
  <si>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</si>
  <si>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</si>
  <si>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</si>
  <si>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</si>
  <si>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</si>
  <si>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</si>
  <si>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</si>
  <si>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</si>
  <si>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</si>
  <si>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</si>
  <si>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</si>
  <si>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</si>
  <si>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</si>
  <si>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</si>
  <si>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</si>
  <si>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</si>
  <si>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</si>
  <si>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</si>
  <si>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</si>
  <si>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</si>
  <si>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</si>
  <si>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</si>
  <si>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</si>
  <si>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</si>
  <si>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</si>
  <si>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</si>
  <si>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</si>
  <si>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</si>
  <si>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</si>
  <si>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</si>
  <si>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</si>
  <si>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</si>
  <si>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</si>
  <si>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</si>
  <si>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</si>
  <si>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</si>
  <si>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por Objeto del Gasto (Capítulo y Concepto)
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</si>
</sst>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0" fontId="2" fillId="0" borderId="0" xfId="2" applyAlignment="1" applyProtection="1">
      <alignment horizontal="left" vertical="top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 indent="2"/>
      <protection locked="0"/>
    </xf>
    <xf numFmtId="4" fontId="4" fillId="0" borderId="1" xfId="0" applyNumberFormat="1" applyFont="1" applyBorder="1" applyProtection="1">
      <protection locked="0"/>
    </xf>
    <xf numFmtId="0" fontId="4" fillId="0" borderId="2" xfId="0" applyFont="1" applyBorder="1" applyAlignment="1">
      <alignment horizontal="left" indent="2"/>
    </xf>
    <xf numFmtId="4" fontId="4" fillId="0" borderId="3" xfId="0" applyNumberFormat="1" applyFont="1" applyBorder="1" applyProtection="1">
      <protection locked="0"/>
    </xf>
    <xf numFmtId="0" fontId="4" fillId="0" borderId="4" xfId="0" applyFont="1" applyBorder="1" applyAlignment="1">
      <alignment horizontal="left" indent="2"/>
    </xf>
    <xf numFmtId="0" fontId="3" fillId="0" borderId="4" xfId="0" applyFont="1" applyBorder="1" applyAlignment="1">
      <alignment horizontal="left"/>
    </xf>
    <xf numFmtId="43" fontId="0" fillId="0" borderId="0" xfId="0" applyNumberFormat="1" applyProtection="1">
      <protection locked="0"/>
    </xf>
    <xf numFmtId="4" fontId="4" fillId="0" borderId="5" xfId="0" applyNumberFormat="1" applyFont="1" applyBorder="1" applyProtection="1">
      <protection locked="0"/>
    </xf>
    <xf numFmtId="0" fontId="3" fillId="2" borderId="6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4" fontId="3" fillId="2" borderId="1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/>
    </xf>
    <xf numFmtId="4" fontId="3" fillId="2" borderId="5" xfId="3" applyNumberFormat="1" applyFont="1" applyFill="1" applyBorder="1" applyAlignment="1">
      <alignment horizontal="center" vertical="center" wrapText="1"/>
    </xf>
    <xf numFmtId="0" fontId="3" fillId="2" borderId="7" xfId="3" applyFont="1" applyFill="1" applyBorder="1" applyAlignment="1" applyProtection="1">
      <alignment horizontal="centerContinuous" vertical="center" wrapText="1"/>
      <protection locked="0"/>
    </xf>
    <xf numFmtId="0" fontId="3" fillId="2" borderId="8" xfId="3" applyFont="1" applyFill="1" applyBorder="1" applyAlignment="1" applyProtection="1">
      <alignment horizontal="centerContinuous" vertical="center" wrapText="1"/>
      <protection locked="0"/>
    </xf>
    <xf numFmtId="0" fontId="3" fillId="2" borderId="9" xfId="3" applyFont="1" applyFill="1" applyBorder="1" applyAlignment="1" applyProtection="1">
      <alignment horizontal="centerContinuous" vertical="center" wrapText="1"/>
      <protection locked="0"/>
    </xf>
    <xf numFmtId="0" fontId="3" fillId="2" borderId="5" xfId="3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Normal" xfId="0" builtinId="0"/>
    <cellStyle name="Normal 2 2" xfId="2" xr:uid="{A11A74E0-CA85-410D-BB11-A55727562DBE}"/>
    <cellStyle name="Normal 3" xfId="3" xr:uid="{21C6E92F-C78D-4F63-A2AE-7C7BC90EF7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88</xdr:row>
      <xdr:rowOff>70337</xdr:rowOff>
    </xdr:from>
    <xdr:to>
      <xdr:col>1</xdr:col>
      <xdr:colOff>47625</xdr:colOff>
      <xdr:row>92</xdr:row>
      <xdr:rowOff>82048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8A59774-0C0B-462D-B166-3141F81684E3}"/>
            </a:ext>
          </a:extLst>
        </xdr:cNvPr>
        <xdr:cNvSpPr txBox="1"/>
      </xdr:nvSpPr>
      <xdr:spPr>
        <a:xfrm>
          <a:off x="685800" y="12643337"/>
          <a:ext cx="47625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1266825</xdr:colOff>
      <xdr:row>88</xdr:row>
      <xdr:rowOff>19050</xdr:rowOff>
    </xdr:from>
    <xdr:to>
      <xdr:col>1</xdr:col>
      <xdr:colOff>200025</xdr:colOff>
      <xdr:row>88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6568D67-426F-4C3C-BA68-374F3535C5DA}"/>
            </a:ext>
          </a:extLst>
        </xdr:cNvPr>
        <xdr:cNvCxnSpPr/>
      </xdr:nvCxnSpPr>
      <xdr:spPr>
        <a:xfrm>
          <a:off x="685800" y="12592050"/>
          <a:ext cx="2000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294217</xdr:colOff>
      <xdr:row>88</xdr:row>
      <xdr:rowOff>57149</xdr:rowOff>
    </xdr:from>
    <xdr:to>
      <xdr:col>5</xdr:col>
      <xdr:colOff>512152</xdr:colOff>
      <xdr:row>92</xdr:row>
      <xdr:rowOff>82048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9723A3CB-3C11-4070-B348-C947B4ACFD9F}"/>
            </a:ext>
          </a:extLst>
        </xdr:cNvPr>
        <xdr:cNvSpPr txBox="1"/>
      </xdr:nvSpPr>
      <xdr:spPr>
        <a:xfrm>
          <a:off x="2351617" y="12630149"/>
          <a:ext cx="1589535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999067</xdr:colOff>
      <xdr:row>88</xdr:row>
      <xdr:rowOff>0</xdr:rowOff>
    </xdr:from>
    <xdr:to>
      <xdr:col>5</xdr:col>
      <xdr:colOff>397852</xdr:colOff>
      <xdr:row>88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137322E-4D17-40A6-8BB9-94950CBFF25A}"/>
            </a:ext>
          </a:extLst>
        </xdr:cNvPr>
        <xdr:cNvCxnSpPr/>
      </xdr:nvCxnSpPr>
      <xdr:spPr>
        <a:xfrm>
          <a:off x="2056342" y="12573000"/>
          <a:ext cx="177051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8A64-6A37-44A5-A4AD-674ECCFB4FD2}">
  <sheetPr>
    <pageSetUpPr fitToPage="1"/>
  </sheetPr>
  <dimension ref="A1:I80"/>
  <sheetViews>
    <sheetView showGridLines="0" tabSelected="1" topLeftCell="A46" zoomScaleNormal="100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8" width="14" style="1" bestFit="1" customWidth="1"/>
    <col min="9" max="16384" width="12" style="1"/>
  </cols>
  <sheetData>
    <row r="1" spans="1:9" ht="45" customHeight="1" x14ac:dyDescent="0.2">
      <c r="A1" s="26" t="s">
        <v>84</v>
      </c>
      <c r="B1" s="25"/>
      <c r="C1" s="25"/>
      <c r="D1" s="25"/>
      <c r="E1" s="25"/>
      <c r="F1" s="25"/>
      <c r="G1" s="24"/>
    </row>
    <row r="2" spans="1:9" x14ac:dyDescent="0.2">
      <c r="A2" s="23"/>
      <c r="B2" s="22" t="s">
        <v>83</v>
      </c>
      <c r="C2" s="21"/>
      <c r="D2" s="21"/>
      <c r="E2" s="21"/>
      <c r="F2" s="20"/>
      <c r="G2" s="19" t="s">
        <v>82</v>
      </c>
    </row>
    <row r="3" spans="1:9" ht="24.95" customHeight="1" x14ac:dyDescent="0.2">
      <c r="A3" s="18" t="s">
        <v>81</v>
      </c>
      <c r="B3" s="17" t="s">
        <v>80</v>
      </c>
      <c r="C3" s="17" t="s">
        <v>79</v>
      </c>
      <c r="D3" s="17" t="s">
        <v>78</v>
      </c>
      <c r="E3" s="17" t="s">
        <v>77</v>
      </c>
      <c r="F3" s="17" t="s">
        <v>76</v>
      </c>
      <c r="G3" s="16"/>
    </row>
    <row r="4" spans="1:9" x14ac:dyDescent="0.2">
      <c r="A4" s="15"/>
      <c r="B4" s="14">
        <v>1</v>
      </c>
      <c r="C4" s="14">
        <v>2</v>
      </c>
      <c r="D4" s="14" t="s">
        <v>75</v>
      </c>
      <c r="E4" s="14">
        <v>4</v>
      </c>
      <c r="F4" s="14">
        <v>5</v>
      </c>
      <c r="G4" s="14" t="s">
        <v>74</v>
      </c>
    </row>
    <row r="5" spans="1:9" x14ac:dyDescent="0.2">
      <c r="A5" s="11" t="s">
        <v>73</v>
      </c>
      <c r="B5" s="13">
        <f>SUM(B6:B12)</f>
        <v>3492188620.4700003</v>
      </c>
      <c r="C5" s="13">
        <f>SUM(C6:C12)</f>
        <v>25258739.049999982</v>
      </c>
      <c r="D5" s="13">
        <f>SUM(D6:D12)</f>
        <v>3517447359.5200005</v>
      </c>
      <c r="E5" s="13">
        <f>SUM(E6:E12)</f>
        <v>3431712311.3899999</v>
      </c>
      <c r="F5" s="13">
        <f>SUM(F6:F12)</f>
        <v>3339329179.25</v>
      </c>
      <c r="G5" s="13">
        <f>SUM(G6:G12)</f>
        <v>85735048.129999995</v>
      </c>
    </row>
    <row r="6" spans="1:9" x14ac:dyDescent="0.2">
      <c r="A6" s="10" t="s">
        <v>72</v>
      </c>
      <c r="B6" s="9">
        <v>765629251.90999997</v>
      </c>
      <c r="C6" s="9">
        <v>13321918.26</v>
      </c>
      <c r="D6" s="9">
        <v>778951170.16999996</v>
      </c>
      <c r="E6" s="9">
        <v>778951170.16999996</v>
      </c>
      <c r="F6" s="9">
        <v>778941475.87</v>
      </c>
      <c r="G6" s="9">
        <f>D6-E6</f>
        <v>0</v>
      </c>
    </row>
    <row r="7" spans="1:9" x14ac:dyDescent="0.2">
      <c r="A7" s="10" t="s">
        <v>71</v>
      </c>
      <c r="B7" s="9">
        <v>404429050.72000003</v>
      </c>
      <c r="C7" s="9">
        <v>35202523.460000001</v>
      </c>
      <c r="D7" s="9">
        <v>439631574.18000001</v>
      </c>
      <c r="E7" s="9">
        <v>407831606.35000002</v>
      </c>
      <c r="F7" s="9">
        <v>405903149.18000001</v>
      </c>
      <c r="G7" s="9">
        <f>D7-E7</f>
        <v>31799967.829999983</v>
      </c>
    </row>
    <row r="8" spans="1:9" x14ac:dyDescent="0.2">
      <c r="A8" s="10" t="s">
        <v>70</v>
      </c>
      <c r="B8" s="9">
        <v>399272678.70999998</v>
      </c>
      <c r="C8" s="9">
        <v>7243153.1399999997</v>
      </c>
      <c r="D8" s="9">
        <v>406515831.85000002</v>
      </c>
      <c r="E8" s="9">
        <v>405508559.06999999</v>
      </c>
      <c r="F8" s="9">
        <v>402890879.19999999</v>
      </c>
      <c r="G8" s="9">
        <f>D8-E8</f>
        <v>1007272.780000031</v>
      </c>
    </row>
    <row r="9" spans="1:9" x14ac:dyDescent="0.2">
      <c r="A9" s="10" t="s">
        <v>69</v>
      </c>
      <c r="B9" s="9">
        <v>468146259.94999999</v>
      </c>
      <c r="C9" s="9">
        <v>85636562.409999996</v>
      </c>
      <c r="D9" s="9">
        <v>553782822.36000001</v>
      </c>
      <c r="E9" s="9">
        <v>553782822.36000001</v>
      </c>
      <c r="F9" s="9">
        <v>515909442.57999998</v>
      </c>
      <c r="G9" s="9">
        <f>D9-E9</f>
        <v>0</v>
      </c>
    </row>
    <row r="10" spans="1:9" x14ac:dyDescent="0.2">
      <c r="A10" s="10" t="s">
        <v>68</v>
      </c>
      <c r="B10" s="9">
        <v>985204487.78999996</v>
      </c>
      <c r="C10" s="9">
        <v>-41183546.299999997</v>
      </c>
      <c r="D10" s="9">
        <v>944020941.49000001</v>
      </c>
      <c r="E10" s="9">
        <v>937538264.57000005</v>
      </c>
      <c r="F10" s="9">
        <v>887588025.10000002</v>
      </c>
      <c r="G10" s="9">
        <f>D10-E10</f>
        <v>6482676.9199999571</v>
      </c>
      <c r="H10" s="2"/>
    </row>
    <row r="11" spans="1:9" x14ac:dyDescent="0.2">
      <c r="A11" s="10" t="s">
        <v>67</v>
      </c>
      <c r="B11" s="9">
        <v>129888098.67</v>
      </c>
      <c r="C11" s="9">
        <v>-129888098.67</v>
      </c>
      <c r="D11" s="9">
        <v>0</v>
      </c>
      <c r="E11" s="9">
        <v>0</v>
      </c>
      <c r="F11" s="9">
        <v>0</v>
      </c>
      <c r="G11" s="9">
        <f>D11-E11</f>
        <v>0</v>
      </c>
      <c r="I11" s="2"/>
    </row>
    <row r="12" spans="1:9" x14ac:dyDescent="0.2">
      <c r="A12" s="10" t="s">
        <v>66</v>
      </c>
      <c r="B12" s="9">
        <v>339618792.72000003</v>
      </c>
      <c r="C12" s="9">
        <v>54926226.75</v>
      </c>
      <c r="D12" s="9">
        <v>394545019.47000003</v>
      </c>
      <c r="E12" s="9">
        <v>348099888.87</v>
      </c>
      <c r="F12" s="9">
        <v>348096207.31999999</v>
      </c>
      <c r="G12" s="9">
        <f>D12-E12</f>
        <v>46445130.600000024</v>
      </c>
    </row>
    <row r="13" spans="1:9" x14ac:dyDescent="0.2">
      <c r="A13" s="11" t="s">
        <v>65</v>
      </c>
      <c r="B13" s="9">
        <f>SUM(B14:B22)</f>
        <v>113813556.38000001</v>
      </c>
      <c r="C13" s="9">
        <f>SUM(C14:C22)</f>
        <v>115269709.61000001</v>
      </c>
      <c r="D13" s="9">
        <f>SUM(D14:D22)</f>
        <v>229083265.99000001</v>
      </c>
      <c r="E13" s="9">
        <f>SUM(E14:E22)</f>
        <v>105339510.89</v>
      </c>
      <c r="F13" s="9">
        <f>SUM(F14:F22)</f>
        <v>103771602.75999999</v>
      </c>
      <c r="G13" s="9">
        <f>SUM(G14:G22)</f>
        <v>123743755.10000002</v>
      </c>
      <c r="H13" s="3"/>
      <c r="I13" s="12"/>
    </row>
    <row r="14" spans="1:9" x14ac:dyDescent="0.2">
      <c r="A14" s="10" t="s">
        <v>64</v>
      </c>
      <c r="B14" s="9">
        <v>57289574.909999996</v>
      </c>
      <c r="C14" s="9">
        <v>94651516.200000003</v>
      </c>
      <c r="D14" s="9">
        <v>151941091.11000001</v>
      </c>
      <c r="E14" s="9">
        <v>33094867.129999999</v>
      </c>
      <c r="F14" s="9">
        <v>32552062.120000001</v>
      </c>
      <c r="G14" s="9">
        <f>D14-E14</f>
        <v>118846223.98000002</v>
      </c>
      <c r="I14" s="12"/>
    </row>
    <row r="15" spans="1:9" x14ac:dyDescent="0.2">
      <c r="A15" s="10" t="s">
        <v>63</v>
      </c>
      <c r="B15" s="9">
        <v>9980374</v>
      </c>
      <c r="C15" s="9">
        <v>1397077.03</v>
      </c>
      <c r="D15" s="9">
        <v>11377451.029999999</v>
      </c>
      <c r="E15" s="9">
        <v>10659320.199999999</v>
      </c>
      <c r="F15" s="9">
        <v>10497760.74</v>
      </c>
      <c r="G15" s="9">
        <f>D15-E15</f>
        <v>718130.83000000007</v>
      </c>
      <c r="I15" s="12"/>
    </row>
    <row r="16" spans="1:9" x14ac:dyDescent="0.2">
      <c r="A16" s="10" t="s">
        <v>62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>D16-E16</f>
        <v>0</v>
      </c>
      <c r="I16" s="12"/>
    </row>
    <row r="17" spans="1:9" x14ac:dyDescent="0.2">
      <c r="A17" s="10" t="s">
        <v>61</v>
      </c>
      <c r="B17" s="9">
        <v>8191117.8899999997</v>
      </c>
      <c r="C17" s="9">
        <v>2123930.19</v>
      </c>
      <c r="D17" s="9">
        <v>10315048.08</v>
      </c>
      <c r="E17" s="9">
        <v>9902817.9800000004</v>
      </c>
      <c r="F17" s="9">
        <v>9849943.8499999996</v>
      </c>
      <c r="G17" s="9">
        <f>D17-E17</f>
        <v>412230.09999999963</v>
      </c>
      <c r="I17" s="12"/>
    </row>
    <row r="18" spans="1:9" x14ac:dyDescent="0.2">
      <c r="A18" s="10" t="s">
        <v>60</v>
      </c>
      <c r="B18" s="9">
        <v>9333157.5299999993</v>
      </c>
      <c r="C18" s="9">
        <v>10744683.76</v>
      </c>
      <c r="D18" s="9">
        <v>20077841.289999999</v>
      </c>
      <c r="E18" s="9">
        <v>18003308.469999999</v>
      </c>
      <c r="F18" s="9">
        <v>17633979.420000002</v>
      </c>
      <c r="G18" s="9">
        <f>D18-E18</f>
        <v>2074532.8200000003</v>
      </c>
      <c r="I18" s="12"/>
    </row>
    <row r="19" spans="1:9" x14ac:dyDescent="0.2">
      <c r="A19" s="10" t="s">
        <v>59</v>
      </c>
      <c r="B19" s="9">
        <v>16102613.609999999</v>
      </c>
      <c r="C19" s="9">
        <v>816387.34</v>
      </c>
      <c r="D19" s="9">
        <v>16919000.949999999</v>
      </c>
      <c r="E19" s="9">
        <v>16035218.810000001</v>
      </c>
      <c r="F19" s="9">
        <v>15791299</v>
      </c>
      <c r="G19" s="9">
        <f>D19-E19</f>
        <v>883782.13999999873</v>
      </c>
      <c r="I19" s="12"/>
    </row>
    <row r="20" spans="1:9" x14ac:dyDescent="0.2">
      <c r="A20" s="10" t="s">
        <v>58</v>
      </c>
      <c r="B20" s="9">
        <v>6610506.29</v>
      </c>
      <c r="C20" s="9">
        <v>2066174.58</v>
      </c>
      <c r="D20" s="9">
        <v>8676680.8699999992</v>
      </c>
      <c r="E20" s="9">
        <v>8260503.5599999996</v>
      </c>
      <c r="F20" s="9">
        <v>8252093.3600000003</v>
      </c>
      <c r="G20" s="9">
        <f>D20-E20</f>
        <v>416177.30999999959</v>
      </c>
      <c r="I20" s="12"/>
    </row>
    <row r="21" spans="1:9" x14ac:dyDescent="0.2">
      <c r="A21" s="10" t="s">
        <v>57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f>D21-E21</f>
        <v>0</v>
      </c>
      <c r="I21" s="12"/>
    </row>
    <row r="22" spans="1:9" x14ac:dyDescent="0.2">
      <c r="A22" s="10" t="s">
        <v>56</v>
      </c>
      <c r="B22" s="9">
        <v>6306212.1500000004</v>
      </c>
      <c r="C22" s="9">
        <v>3469940.51</v>
      </c>
      <c r="D22" s="9">
        <v>9776152.6600000001</v>
      </c>
      <c r="E22" s="9">
        <v>9383474.7400000002</v>
      </c>
      <c r="F22" s="9">
        <v>9194464.2699999996</v>
      </c>
      <c r="G22" s="9">
        <f>D22-E22</f>
        <v>392677.91999999993</v>
      </c>
      <c r="I22" s="12"/>
    </row>
    <row r="23" spans="1:9" x14ac:dyDescent="0.2">
      <c r="A23" s="11" t="s">
        <v>55</v>
      </c>
      <c r="B23" s="9">
        <f>SUM(B24:B32)</f>
        <v>347051183.31999999</v>
      </c>
      <c r="C23" s="9">
        <f>SUM(C24:C32)</f>
        <v>94902030.170000002</v>
      </c>
      <c r="D23" s="9">
        <f>SUM(D24:D32)</f>
        <v>441953213.48999995</v>
      </c>
      <c r="E23" s="9">
        <f>SUM(E24:E32)</f>
        <v>337889205.84999996</v>
      </c>
      <c r="F23" s="9">
        <f>SUM(F24:F32)</f>
        <v>324032025.73000002</v>
      </c>
      <c r="G23" s="9">
        <f>SUM(G24:G32)</f>
        <v>104064007.64000002</v>
      </c>
      <c r="I23" s="12"/>
    </row>
    <row r="24" spans="1:9" x14ac:dyDescent="0.2">
      <c r="A24" s="10" t="s">
        <v>54</v>
      </c>
      <c r="B24" s="9">
        <v>58885599.420000002</v>
      </c>
      <c r="C24" s="9">
        <v>-15306873.9</v>
      </c>
      <c r="D24" s="9">
        <v>43578725.520000003</v>
      </c>
      <c r="E24" s="9">
        <v>43322200.060000002</v>
      </c>
      <c r="F24" s="9">
        <v>42837945.100000001</v>
      </c>
      <c r="G24" s="9">
        <f>D24-E24</f>
        <v>256525.46000000089</v>
      </c>
    </row>
    <row r="25" spans="1:9" x14ac:dyDescent="0.2">
      <c r="A25" s="10" t="s">
        <v>53</v>
      </c>
      <c r="B25" s="9">
        <v>50902322.149999999</v>
      </c>
      <c r="C25" s="9">
        <v>-12447852.5</v>
      </c>
      <c r="D25" s="9">
        <v>38454469.649999999</v>
      </c>
      <c r="E25" s="9">
        <v>36678706.560000002</v>
      </c>
      <c r="F25" s="9">
        <v>36577784.43</v>
      </c>
      <c r="G25" s="9">
        <f>D25-E25</f>
        <v>1775763.0899999961</v>
      </c>
    </row>
    <row r="26" spans="1:9" x14ac:dyDescent="0.2">
      <c r="A26" s="10" t="s">
        <v>52</v>
      </c>
      <c r="B26" s="9">
        <v>40963633.479999997</v>
      </c>
      <c r="C26" s="9">
        <v>34568247.009999998</v>
      </c>
      <c r="D26" s="9">
        <v>75531880.489999995</v>
      </c>
      <c r="E26" s="9">
        <v>44052476.100000001</v>
      </c>
      <c r="F26" s="9">
        <v>43318469.539999999</v>
      </c>
      <c r="G26" s="9">
        <f>D26-E26</f>
        <v>31479404.389999993</v>
      </c>
    </row>
    <row r="27" spans="1:9" x14ac:dyDescent="0.2">
      <c r="A27" s="10" t="s">
        <v>51</v>
      </c>
      <c r="B27" s="9">
        <v>13050308.369999999</v>
      </c>
      <c r="C27" s="9">
        <v>38556637.079999998</v>
      </c>
      <c r="D27" s="9">
        <v>51606945.450000003</v>
      </c>
      <c r="E27" s="9">
        <v>8611468.7300000004</v>
      </c>
      <c r="F27" s="9">
        <v>8590392.3900000006</v>
      </c>
      <c r="G27" s="9">
        <f>D27-E27</f>
        <v>42995476.719999999</v>
      </c>
    </row>
    <row r="28" spans="1:9" x14ac:dyDescent="0.2">
      <c r="A28" s="10" t="s">
        <v>50</v>
      </c>
      <c r="B28" s="9">
        <v>48462870.43</v>
      </c>
      <c r="C28" s="9">
        <v>47793920.229999997</v>
      </c>
      <c r="D28" s="9">
        <v>96256790.659999996</v>
      </c>
      <c r="E28" s="9">
        <v>79027619.939999998</v>
      </c>
      <c r="F28" s="9">
        <v>76159298.659999996</v>
      </c>
      <c r="G28" s="9">
        <f>D28-E28</f>
        <v>17229170.719999999</v>
      </c>
    </row>
    <row r="29" spans="1:9" x14ac:dyDescent="0.2">
      <c r="A29" s="10" t="s">
        <v>49</v>
      </c>
      <c r="B29" s="9">
        <v>9991885.2200000007</v>
      </c>
      <c r="C29" s="9">
        <v>1059891.18</v>
      </c>
      <c r="D29" s="9">
        <v>11051776.4</v>
      </c>
      <c r="E29" s="9">
        <v>9416738.1699999999</v>
      </c>
      <c r="F29" s="9">
        <v>9389773.8000000007</v>
      </c>
      <c r="G29" s="9">
        <f>D29-E29</f>
        <v>1635038.2300000004</v>
      </c>
    </row>
    <row r="30" spans="1:9" x14ac:dyDescent="0.2">
      <c r="A30" s="10" t="s">
        <v>48</v>
      </c>
      <c r="B30" s="9">
        <v>15620124.720000001</v>
      </c>
      <c r="C30" s="9">
        <v>5649694.5300000003</v>
      </c>
      <c r="D30" s="9">
        <v>21269819.25</v>
      </c>
      <c r="E30" s="9">
        <v>18375264.219999999</v>
      </c>
      <c r="F30" s="9">
        <v>18266618.66</v>
      </c>
      <c r="G30" s="9">
        <f>D30-E30</f>
        <v>2894555.0300000012</v>
      </c>
    </row>
    <row r="31" spans="1:9" x14ac:dyDescent="0.2">
      <c r="A31" s="10" t="s">
        <v>47</v>
      </c>
      <c r="B31" s="9">
        <v>33156472.82</v>
      </c>
      <c r="C31" s="9">
        <v>4503235.67</v>
      </c>
      <c r="D31" s="9">
        <v>37659708.490000002</v>
      </c>
      <c r="E31" s="9">
        <v>32874757.84</v>
      </c>
      <c r="F31" s="9">
        <v>32077403.170000002</v>
      </c>
      <c r="G31" s="9">
        <f>D31-E31</f>
        <v>4784950.6500000022</v>
      </c>
    </row>
    <row r="32" spans="1:9" x14ac:dyDescent="0.2">
      <c r="A32" s="10" t="s">
        <v>46</v>
      </c>
      <c r="B32" s="9">
        <v>76017966.709999993</v>
      </c>
      <c r="C32" s="9">
        <v>-9474869.1300000008</v>
      </c>
      <c r="D32" s="9">
        <v>66543097.579999998</v>
      </c>
      <c r="E32" s="9">
        <v>65529974.229999997</v>
      </c>
      <c r="F32" s="9">
        <v>56814339.979999997</v>
      </c>
      <c r="G32" s="9">
        <f>D32-E32</f>
        <v>1013123.3500000015</v>
      </c>
    </row>
    <row r="33" spans="1:7" x14ac:dyDescent="0.2">
      <c r="A33" s="11" t="s">
        <v>45</v>
      </c>
      <c r="B33" s="9">
        <f>SUM(B34:B42)</f>
        <v>77644883.920000002</v>
      </c>
      <c r="C33" s="9">
        <f>SUM(C34:C42)</f>
        <v>101796707.45999999</v>
      </c>
      <c r="D33" s="9">
        <f>SUM(D34:D42)</f>
        <v>179441591.38</v>
      </c>
      <c r="E33" s="9">
        <f>SUM(E34:E42)</f>
        <v>88675128.090000004</v>
      </c>
      <c r="F33" s="9">
        <f>SUM(F34:F42)</f>
        <v>88588728.090000004</v>
      </c>
      <c r="G33" s="9">
        <f>SUM(G34:G42)</f>
        <v>90766463.289999992</v>
      </c>
    </row>
    <row r="34" spans="1:7" x14ac:dyDescent="0.2">
      <c r="A34" s="10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f>D34-E34</f>
        <v>0</v>
      </c>
    </row>
    <row r="35" spans="1:7" x14ac:dyDescent="0.2">
      <c r="A35" s="10" t="s">
        <v>43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f>D35-E35</f>
        <v>0</v>
      </c>
    </row>
    <row r="36" spans="1:7" x14ac:dyDescent="0.2">
      <c r="A36" s="10" t="s">
        <v>42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f>D36-E36</f>
        <v>0</v>
      </c>
    </row>
    <row r="37" spans="1:7" x14ac:dyDescent="0.2">
      <c r="A37" s="10" t="s">
        <v>41</v>
      </c>
      <c r="B37" s="9">
        <v>77644883.920000002</v>
      </c>
      <c r="C37" s="9">
        <v>101796707.45999999</v>
      </c>
      <c r="D37" s="9">
        <v>179441591.38</v>
      </c>
      <c r="E37" s="9">
        <v>88675128.090000004</v>
      </c>
      <c r="F37" s="9">
        <v>88588728.090000004</v>
      </c>
      <c r="G37" s="9">
        <f>D37-E37</f>
        <v>90766463.289999992</v>
      </c>
    </row>
    <row r="38" spans="1:7" x14ac:dyDescent="0.2">
      <c r="A38" s="10" t="s">
        <v>40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f>D38-E38</f>
        <v>0</v>
      </c>
    </row>
    <row r="39" spans="1:7" x14ac:dyDescent="0.2">
      <c r="A39" s="10" t="s">
        <v>39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f>D39-E39</f>
        <v>0</v>
      </c>
    </row>
    <row r="40" spans="1:7" x14ac:dyDescent="0.2">
      <c r="A40" s="10" t="s">
        <v>38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f>D40-E40</f>
        <v>0</v>
      </c>
    </row>
    <row r="41" spans="1:7" x14ac:dyDescent="0.2">
      <c r="A41" s="10" t="s">
        <v>37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f>D41-E41</f>
        <v>0</v>
      </c>
    </row>
    <row r="42" spans="1:7" x14ac:dyDescent="0.2">
      <c r="A42" s="10" t="s">
        <v>36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f>D42-E42</f>
        <v>0</v>
      </c>
    </row>
    <row r="43" spans="1:7" x14ac:dyDescent="0.2">
      <c r="A43" s="11" t="s">
        <v>35</v>
      </c>
      <c r="B43" s="9">
        <f>SUM(B44:B52)</f>
        <v>81399740.010000005</v>
      </c>
      <c r="C43" s="9">
        <f>SUM(C44:C52)</f>
        <v>30914461.460000001</v>
      </c>
      <c r="D43" s="9">
        <f>SUM(D44:D52)</f>
        <v>112314201.47000001</v>
      </c>
      <c r="E43" s="9">
        <f>SUM(E44:E52)</f>
        <v>71229807.250000015</v>
      </c>
      <c r="F43" s="9">
        <f>SUM(F44:F52)</f>
        <v>65996204.18</v>
      </c>
      <c r="G43" s="9">
        <f>SUM(G44:G52)</f>
        <v>41084394.219999999</v>
      </c>
    </row>
    <row r="44" spans="1:7" x14ac:dyDescent="0.2">
      <c r="A44" s="10" t="s">
        <v>34</v>
      </c>
      <c r="B44" s="9">
        <v>50065849.770000003</v>
      </c>
      <c r="C44" s="9">
        <v>31155739.120000001</v>
      </c>
      <c r="D44" s="9">
        <v>81221588.890000001</v>
      </c>
      <c r="E44" s="9">
        <v>46935654.020000003</v>
      </c>
      <c r="F44" s="9">
        <v>41760520.670000002</v>
      </c>
      <c r="G44" s="9">
        <f>D44-E44</f>
        <v>34285934.869999997</v>
      </c>
    </row>
    <row r="45" spans="1:7" x14ac:dyDescent="0.2">
      <c r="A45" s="10" t="s">
        <v>33</v>
      </c>
      <c r="B45" s="9">
        <v>7375617.0700000003</v>
      </c>
      <c r="C45" s="9">
        <v>1587782.1</v>
      </c>
      <c r="D45" s="9">
        <v>8963399.1699999999</v>
      </c>
      <c r="E45" s="9">
        <v>6990390.6399999997</v>
      </c>
      <c r="F45" s="9">
        <v>6952920.9199999999</v>
      </c>
      <c r="G45" s="9">
        <f>D45-E45</f>
        <v>1973008.5300000003</v>
      </c>
    </row>
    <row r="46" spans="1:7" x14ac:dyDescent="0.2">
      <c r="A46" s="10" t="s">
        <v>32</v>
      </c>
      <c r="B46" s="9">
        <v>18254584.379999999</v>
      </c>
      <c r="C46" s="9">
        <v>-5089123.01</v>
      </c>
      <c r="D46" s="9">
        <v>13165461.369999999</v>
      </c>
      <c r="E46" s="9">
        <v>9141896.1600000001</v>
      </c>
      <c r="F46" s="9">
        <v>9141896.1600000001</v>
      </c>
      <c r="G46" s="9">
        <f>D46-E46</f>
        <v>4023565.209999999</v>
      </c>
    </row>
    <row r="47" spans="1:7" x14ac:dyDescent="0.2">
      <c r="A47" s="10" t="s">
        <v>31</v>
      </c>
      <c r="B47" s="9">
        <v>0</v>
      </c>
      <c r="C47" s="9">
        <v>360300</v>
      </c>
      <c r="D47" s="9">
        <v>360300</v>
      </c>
      <c r="E47" s="9">
        <v>360300</v>
      </c>
      <c r="F47" s="9">
        <v>360300</v>
      </c>
      <c r="G47" s="9">
        <f>D47-E47</f>
        <v>0</v>
      </c>
    </row>
    <row r="48" spans="1:7" x14ac:dyDescent="0.2">
      <c r="A48" s="10" t="s">
        <v>30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f>D48-E48</f>
        <v>0</v>
      </c>
    </row>
    <row r="49" spans="1:7" x14ac:dyDescent="0.2">
      <c r="A49" s="10" t="s">
        <v>29</v>
      </c>
      <c r="B49" s="9">
        <v>5521568.0099999998</v>
      </c>
      <c r="C49" s="9">
        <v>1676691.03</v>
      </c>
      <c r="D49" s="9">
        <v>7198259.04</v>
      </c>
      <c r="E49" s="9">
        <v>6654095.5099999998</v>
      </c>
      <c r="F49" s="9">
        <v>6633095.5099999998</v>
      </c>
      <c r="G49" s="9">
        <f>D49-E49</f>
        <v>544163.53000000026</v>
      </c>
    </row>
    <row r="50" spans="1:7" x14ac:dyDescent="0.2">
      <c r="A50" s="10" t="s">
        <v>28</v>
      </c>
      <c r="B50" s="9">
        <v>0</v>
      </c>
      <c r="C50" s="9">
        <v>56100</v>
      </c>
      <c r="D50" s="9">
        <v>56100</v>
      </c>
      <c r="E50" s="9">
        <v>0</v>
      </c>
      <c r="F50" s="9">
        <v>0</v>
      </c>
      <c r="G50" s="9">
        <f>D50-E50</f>
        <v>56100</v>
      </c>
    </row>
    <row r="51" spans="1:7" x14ac:dyDescent="0.2">
      <c r="A51" s="10" t="s">
        <v>27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f>D51-E51</f>
        <v>0</v>
      </c>
    </row>
    <row r="52" spans="1:7" x14ac:dyDescent="0.2">
      <c r="A52" s="10" t="s">
        <v>26</v>
      </c>
      <c r="B52" s="9">
        <v>182120.78</v>
      </c>
      <c r="C52" s="9">
        <v>1166972.22</v>
      </c>
      <c r="D52" s="9">
        <v>1349093</v>
      </c>
      <c r="E52" s="9">
        <v>1147470.92</v>
      </c>
      <c r="F52" s="9">
        <v>1147470.92</v>
      </c>
      <c r="G52" s="9">
        <f>D52-E52</f>
        <v>201622.08000000007</v>
      </c>
    </row>
    <row r="53" spans="1:7" x14ac:dyDescent="0.2">
      <c r="A53" s="11" t="s">
        <v>25</v>
      </c>
      <c r="B53" s="9">
        <f>SUM(B54:B56)</f>
        <v>47528641.899999999</v>
      </c>
      <c r="C53" s="9">
        <f>SUM(C54:C56)</f>
        <v>80070922.019999996</v>
      </c>
      <c r="D53" s="9">
        <f>SUM(D54:D56)</f>
        <v>127599563.92</v>
      </c>
      <c r="E53" s="9">
        <f>SUM(E54:E56)</f>
        <v>64395844.18</v>
      </c>
      <c r="F53" s="9">
        <f>SUM(F54:F56)</f>
        <v>64395844.18</v>
      </c>
      <c r="G53" s="9">
        <f>SUM(G54:G56)</f>
        <v>63203719.740000002</v>
      </c>
    </row>
    <row r="54" spans="1:7" x14ac:dyDescent="0.2">
      <c r="A54" s="10" t="s">
        <v>24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f>D54-E54</f>
        <v>0</v>
      </c>
    </row>
    <row r="55" spans="1:7" x14ac:dyDescent="0.2">
      <c r="A55" s="10" t="s">
        <v>23</v>
      </c>
      <c r="B55" s="9">
        <v>47528641.899999999</v>
      </c>
      <c r="C55" s="9">
        <v>80070922.019999996</v>
      </c>
      <c r="D55" s="9">
        <v>127599563.92</v>
      </c>
      <c r="E55" s="9">
        <v>64395844.18</v>
      </c>
      <c r="F55" s="9">
        <v>64395844.18</v>
      </c>
      <c r="G55" s="9">
        <f>D55-E55</f>
        <v>63203719.740000002</v>
      </c>
    </row>
    <row r="56" spans="1:7" x14ac:dyDescent="0.2">
      <c r="A56" s="10" t="s">
        <v>22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f>D56-E56</f>
        <v>0</v>
      </c>
    </row>
    <row r="57" spans="1:7" x14ac:dyDescent="0.2">
      <c r="A57" s="11" t="s">
        <v>21</v>
      </c>
      <c r="B57" s="9">
        <f>SUM(B58:B64)</f>
        <v>0</v>
      </c>
      <c r="C57" s="9">
        <f>SUM(C58:C64)</f>
        <v>0</v>
      </c>
      <c r="D57" s="9">
        <f>SUM(D58:D64)</f>
        <v>0</v>
      </c>
      <c r="E57" s="9">
        <f>SUM(E58:E64)</f>
        <v>0</v>
      </c>
      <c r="F57" s="9">
        <f>SUM(F58:F64)</f>
        <v>0</v>
      </c>
      <c r="G57" s="9">
        <f>SUM(G58:G64)</f>
        <v>0</v>
      </c>
    </row>
    <row r="58" spans="1:7" x14ac:dyDescent="0.2">
      <c r="A58" s="10" t="s">
        <v>20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f>D58-E58</f>
        <v>0</v>
      </c>
    </row>
    <row r="59" spans="1:7" x14ac:dyDescent="0.2">
      <c r="A59" s="10" t="s">
        <v>19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f>D59-E59</f>
        <v>0</v>
      </c>
    </row>
    <row r="60" spans="1:7" x14ac:dyDescent="0.2">
      <c r="A60" s="10" t="s">
        <v>18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f>D60-E60</f>
        <v>0</v>
      </c>
    </row>
    <row r="61" spans="1:7" x14ac:dyDescent="0.2">
      <c r="A61" s="10" t="s">
        <v>17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f>D61-E61</f>
        <v>0</v>
      </c>
    </row>
    <row r="62" spans="1:7" x14ac:dyDescent="0.2">
      <c r="A62" s="10" t="s">
        <v>16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f>D62-E62</f>
        <v>0</v>
      </c>
    </row>
    <row r="63" spans="1:7" x14ac:dyDescent="0.2">
      <c r="A63" s="10" t="s">
        <v>15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f>D63-E63</f>
        <v>0</v>
      </c>
    </row>
    <row r="64" spans="1:7" x14ac:dyDescent="0.2">
      <c r="A64" s="10" t="s">
        <v>14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f>D64-E64</f>
        <v>0</v>
      </c>
    </row>
    <row r="65" spans="1:7" x14ac:dyDescent="0.2">
      <c r="A65" s="11" t="s">
        <v>13</v>
      </c>
      <c r="B65" s="9">
        <f>SUM(B66:B68)</f>
        <v>0</v>
      </c>
      <c r="C65" s="9">
        <f>SUM(C66:C68)</f>
        <v>0</v>
      </c>
      <c r="D65" s="9">
        <f>SUM(D66:D68)</f>
        <v>0</v>
      </c>
      <c r="E65" s="9">
        <f>SUM(E66:E68)</f>
        <v>0</v>
      </c>
      <c r="F65" s="9">
        <f>SUM(F66:F68)</f>
        <v>0</v>
      </c>
      <c r="G65" s="9">
        <f>SUM(G66:G68)</f>
        <v>0</v>
      </c>
    </row>
    <row r="66" spans="1:7" x14ac:dyDescent="0.2">
      <c r="A66" s="10" t="s">
        <v>12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f>D66-E66</f>
        <v>0</v>
      </c>
    </row>
    <row r="67" spans="1:7" x14ac:dyDescent="0.2">
      <c r="A67" s="10" t="s">
        <v>11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f>D67-E67</f>
        <v>0</v>
      </c>
    </row>
    <row r="68" spans="1:7" x14ac:dyDescent="0.2">
      <c r="A68" s="10" t="s">
        <v>10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f>D68-E68</f>
        <v>0</v>
      </c>
    </row>
    <row r="69" spans="1:7" x14ac:dyDescent="0.2">
      <c r="A69" s="11" t="s">
        <v>9</v>
      </c>
      <c r="B69" s="9">
        <f>SUM(B70:B76)</f>
        <v>0</v>
      </c>
      <c r="C69" s="9">
        <f>SUM(C70:C76)</f>
        <v>0</v>
      </c>
      <c r="D69" s="9">
        <f>SUM(D70:D76)</f>
        <v>0</v>
      </c>
      <c r="E69" s="9">
        <f>SUM(E70:E76)</f>
        <v>0</v>
      </c>
      <c r="F69" s="9">
        <f>SUM(F70:F76)</f>
        <v>0</v>
      </c>
      <c r="G69" s="9">
        <f>SUM(G70:G76)</f>
        <v>0</v>
      </c>
    </row>
    <row r="70" spans="1:7" x14ac:dyDescent="0.2">
      <c r="A70" s="10" t="s">
        <v>8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f>D70-E70</f>
        <v>0</v>
      </c>
    </row>
    <row r="71" spans="1:7" x14ac:dyDescent="0.2">
      <c r="A71" s="10" t="s">
        <v>7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f>D71-E71</f>
        <v>0</v>
      </c>
    </row>
    <row r="72" spans="1:7" x14ac:dyDescent="0.2">
      <c r="A72" s="10" t="s">
        <v>6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f>D72-E72</f>
        <v>0</v>
      </c>
    </row>
    <row r="73" spans="1:7" x14ac:dyDescent="0.2">
      <c r="A73" s="10" t="s">
        <v>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f>D73-E73</f>
        <v>0</v>
      </c>
    </row>
    <row r="74" spans="1:7" x14ac:dyDescent="0.2">
      <c r="A74" s="10" t="s">
        <v>4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f>D74-E74</f>
        <v>0</v>
      </c>
    </row>
    <row r="75" spans="1:7" x14ac:dyDescent="0.2">
      <c r="A75" s="10" t="s">
        <v>3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f>D75-E75</f>
        <v>0</v>
      </c>
    </row>
    <row r="76" spans="1:7" x14ac:dyDescent="0.2">
      <c r="A76" s="8" t="s">
        <v>2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f>D76-E76</f>
        <v>0</v>
      </c>
    </row>
    <row r="77" spans="1:7" x14ac:dyDescent="0.2">
      <c r="A77" s="6" t="s">
        <v>1</v>
      </c>
      <c r="B77" s="5">
        <f>B5+B13+B23+B33+B43+B53+B57+B65+B69</f>
        <v>4159626626.000001</v>
      </c>
      <c r="C77" s="5">
        <f>C5+C13+C23+C33+C43+C53+C57+C65+C69</f>
        <v>448212569.76999992</v>
      </c>
      <c r="D77" s="5">
        <f>D5+D13+D23+D33+D43+D53+D57+D65+D69</f>
        <v>4607839195.7700005</v>
      </c>
      <c r="E77" s="5">
        <f>E5+E13+E23+E33+E43+E53+E57+E65+E69</f>
        <v>4099241807.6499996</v>
      </c>
      <c r="F77" s="5">
        <f>F5+F13+F23+F33+F43+F53+F57+F65+F69</f>
        <v>3986113584.1900001</v>
      </c>
      <c r="G77" s="5">
        <f>G5+G13+G23+G33+G43+G53+G57+G65+G69</f>
        <v>508597388.12</v>
      </c>
    </row>
    <row r="79" spans="1:7" ht="12.75" x14ac:dyDescent="0.2">
      <c r="A79" s="4" t="s">
        <v>0</v>
      </c>
      <c r="B79" s="3"/>
      <c r="C79" s="3"/>
      <c r="D79" s="3"/>
      <c r="E79" s="3"/>
      <c r="F79" s="3"/>
      <c r="G79" s="3"/>
    </row>
    <row r="80" spans="1:7" x14ac:dyDescent="0.2">
      <c r="F80" s="2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55118110236220474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2025-01-30T19:08:34Z</dcterms:created>
  <dcterms:modified xsi:type="dcterms:W3CDTF">2025-01-30T19:08:39Z</dcterms:modified>
</cp:coreProperties>
</file>