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4 4to trimestre\Publicar en UG\"/>
    </mc:Choice>
  </mc:AlternateContent>
  <xr:revisionPtr revIDLastSave="0" documentId="8_{316769E1-C3F8-40A5-BC1D-EE01D8E3ED5F}" xr6:coauthVersionLast="47" xr6:coauthVersionMax="47" xr10:uidLastSave="{00000000-0000-0000-0000-000000000000}"/>
  <bookViews>
    <workbookView xWindow="-120" yWindow="-120" windowWidth="29040" windowHeight="15720" xr2:uid="{98C76EA4-B1F5-4A30-B7DD-A982D973555D}"/>
  </bookViews>
  <sheets>
    <sheet name="COG" sheetId="1" r:id="rId1"/>
  </sheets>
  <definedNames>
    <definedName name="_xlnm._FilterDatabase" localSheetId="0" hidden="1">COG!$A$4:$A$76</definedName>
    <definedName name="_xlnm.Print_Area" localSheetId="0">COG!$A$1:$G$91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76" i="1" s="1"/>
  <c r="C4" i="1"/>
  <c r="D4" i="1"/>
  <c r="D76" i="1" s="1"/>
  <c r="E4" i="1"/>
  <c r="F4" i="1"/>
  <c r="G4" i="1"/>
  <c r="B12" i="1"/>
  <c r="C12" i="1"/>
  <c r="D12" i="1"/>
  <c r="E12" i="1"/>
  <c r="F12" i="1"/>
  <c r="G12" i="1"/>
  <c r="B22" i="1"/>
  <c r="C22" i="1"/>
  <c r="D22" i="1"/>
  <c r="E22" i="1"/>
  <c r="F22" i="1"/>
  <c r="G22" i="1"/>
  <c r="B32" i="1"/>
  <c r="C32" i="1"/>
  <c r="D32" i="1"/>
  <c r="E32" i="1"/>
  <c r="F32" i="1"/>
  <c r="G32" i="1"/>
  <c r="B42" i="1"/>
  <c r="C42" i="1"/>
  <c r="D42" i="1"/>
  <c r="E42" i="1"/>
  <c r="F42" i="1"/>
  <c r="G42" i="1"/>
  <c r="B52" i="1"/>
  <c r="C52" i="1"/>
  <c r="D52" i="1"/>
  <c r="E52" i="1"/>
  <c r="F52" i="1"/>
  <c r="G52" i="1"/>
  <c r="B56" i="1"/>
  <c r="C56" i="1"/>
  <c r="C76" i="1" s="1"/>
  <c r="D56" i="1"/>
  <c r="E56" i="1"/>
  <c r="F56" i="1"/>
  <c r="G56" i="1"/>
  <c r="B64" i="1"/>
  <c r="C64" i="1"/>
  <c r="D64" i="1"/>
  <c r="E64" i="1"/>
  <c r="F64" i="1"/>
  <c r="G64" i="1"/>
  <c r="B68" i="1"/>
  <c r="C68" i="1"/>
  <c r="D68" i="1"/>
  <c r="E68" i="1"/>
  <c r="F68" i="1"/>
  <c r="G68" i="1"/>
  <c r="E76" i="1"/>
  <c r="F76" i="1"/>
  <c r="G76" i="1"/>
</calcChain>
</file>

<file path=xl/sharedStrings.xml><?xml version="1.0" encoding="utf-8"?>
<sst xmlns="http://schemas.openxmlformats.org/spreadsheetml/2006/main" count="83" uniqueCount="83">
  <si>
    <t>Bajo protesta de decir verdad declaramos que los Estados Financieros y sus notas, son razonablemente correctos y son responsabilidad del emisor.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</si>
  <si>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</si>
  <si>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</si>
  <si>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</si>
  <si>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</si>
  <si>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</si>
  <si>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</si>
  <si>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</si>
  <si>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</si>
  <si>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</si>
  <si>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</si>
  <si>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</si>
  <si>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</si>
  <si>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</si>
  <si>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</si>
  <si>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</si>
  <si>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</si>
  <si>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</si>
  <si>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</si>
  <si>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</si>
  <si>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</si>
  <si>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</si>
  <si>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</si>
  <si>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</si>
  <si>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</si>
  <si>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</si>
  <si>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</si>
  <si>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</si>
  <si>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</si>
  <si>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</si>
  <si>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</si>
  <si>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</si>
  <si>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</si>
  <si>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</si>
  <si>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</si>
  <si>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</si>
  <si>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</si>
  <si>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</si>
  <si>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</si>
  <si>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</si>
  <si>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</si>
  <si>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</si>
  <si>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</si>
  <si>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</si>
  <si>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</si>
  <si>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</si>
  <si>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</si>
  <si>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</si>
  <si>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</si>
  <si>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</si>
  <si>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</si>
  <si>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</si>
  <si>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</si>
  <si>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</si>
  <si>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</si>
  <si>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</si>
  <si>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</si>
  <si>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</si>
  <si>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</si>
  <si>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</si>
  <si>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</si>
  <si>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</si>
  <si>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</si>
  <si>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</si>
  <si>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</si>
  <si>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</si>
  <si>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</si>
  <si>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</si>
  <si>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</si>
  <si>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</si>
  <si>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</si>
  <si>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</si>
  <si>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</si>
  <si>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</si>
  <si>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</si>
  <si>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</si>
  <si>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</si>
  <si>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</si>
  <si>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</si>
  <si>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</si>
  <si>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</si>
  <si>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</si>
  <si>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Universidad de Guanajuato
Estado Analítico del Ejercicio del Presupuesto de Egresos
Clasificación por Objeto del Gasto (Capítulo y Concepto)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</si>
</sst>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2"/>
      <protection locked="0"/>
    </xf>
    <xf numFmtId="4" fontId="3" fillId="0" borderId="1" xfId="0" applyNumberFormat="1" applyFont="1" applyBorder="1" applyProtection="1">
      <protection locked="0"/>
    </xf>
    <xf numFmtId="0" fontId="3" fillId="0" borderId="2" xfId="0" applyFont="1" applyBorder="1" applyAlignment="1">
      <alignment horizontal="left" indent="2"/>
    </xf>
    <xf numFmtId="4" fontId="3" fillId="0" borderId="3" xfId="0" applyNumberFormat="1" applyFont="1" applyBorder="1" applyProtection="1">
      <protection locked="0"/>
    </xf>
    <xf numFmtId="0" fontId="3" fillId="0" borderId="4" xfId="0" applyFont="1" applyBorder="1" applyAlignment="1">
      <alignment horizontal="left" indent="2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/>
    </xf>
    <xf numFmtId="4" fontId="2" fillId="0" borderId="5" xfId="0" applyNumberFormat="1" applyFont="1" applyBorder="1" applyProtection="1">
      <protection locked="0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 applyProtection="1">
      <alignment horizontal="centerContinuous" vertical="center" wrapText="1"/>
      <protection locked="0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5" xfId="2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5D82B0A4-707D-48CB-828F-39912E5CA3A5}"/>
    <cellStyle name="Normal 3" xfId="2" xr:uid="{FD7998BB-8072-41A6-94E1-0A1EC9D58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1162050</xdr:colOff>
      <xdr:row>87</xdr:row>
      <xdr:rowOff>13187</xdr:rowOff>
    </xdr:from>
    <xdr:to>
      <xdr:col>0</xdr:col>
      <xdr:colOff>3381375</xdr:colOff>
      <xdr:row>91</xdr:row>
      <xdr:rowOff>35251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8613B060-AEC9-4E20-B53A-229B6B867B58}"/>
            </a:ext>
          </a:extLst>
        </xdr:cNvPr>
        <xdr:cNvSpPr txBox="1"/>
      </xdr:nvSpPr>
      <xdr:spPr>
        <a:xfrm>
          <a:off x="685800" y="12443312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1009650</xdr:colOff>
      <xdr:row>86</xdr:row>
      <xdr:rowOff>104775</xdr:rowOff>
    </xdr:from>
    <xdr:to>
      <xdr:col>0</xdr:col>
      <xdr:colOff>3533775</xdr:colOff>
      <xdr:row>86</xdr:row>
      <xdr:rowOff>104775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35241175-88CC-448E-8CF4-D6C382B8C35D}"/>
            </a:ext>
          </a:extLst>
        </xdr:cNvPr>
        <xdr:cNvCxnSpPr/>
      </xdr:nvCxnSpPr>
      <xdr:spPr>
        <a:xfrm>
          <a:off x="685800" y="12392025"/>
          <a:ext cx="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37042</xdr:colOff>
      <xdr:row>86</xdr:row>
      <xdr:rowOff>142874</xdr:rowOff>
    </xdr:from>
    <xdr:to>
      <xdr:col>5</xdr:col>
      <xdr:colOff>254977</xdr:colOff>
      <xdr:row>91</xdr:row>
      <xdr:rowOff>35251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9C69EA5-0FD0-4247-B598-F5A767052F79}"/>
            </a:ext>
          </a:extLst>
        </xdr:cNvPr>
        <xdr:cNvSpPr txBox="1"/>
      </xdr:nvSpPr>
      <xdr:spPr>
        <a:xfrm>
          <a:off x="2094442" y="12430124"/>
          <a:ext cx="158953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741892</xdr:colOff>
      <xdr:row>86</xdr:row>
      <xdr:rowOff>85725</xdr:rowOff>
    </xdr:from>
    <xdr:to>
      <xdr:col>5</xdr:col>
      <xdr:colOff>140677</xdr:colOff>
      <xdr:row>86</xdr:row>
      <xdr:rowOff>85725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B9D46EBD-A48A-4086-9C9F-040B7623124A}"/>
            </a:ext>
          </a:extLst>
        </xdr:cNvPr>
        <xdr:cNvCxnSpPr/>
      </xdr:nvCxnSpPr>
      <xdr:spPr>
        <a:xfrm>
          <a:off x="2056342" y="12372975"/>
          <a:ext cx="151333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FB46-C388-4C9D-8529-9A64386AED83}">
  <sheetPr>
    <pageSetUpPr fitToPage="1"/>
  </sheetPr>
  <dimension ref="A1:G78"/>
  <sheetViews>
    <sheetView showGridLines="0" tabSelected="1" topLeftCell="A22" zoomScaleNormal="100" workbookViewId="0">
      <selection activeCell="A70" sqref="A70"/>
    </sheetView>
  </sheetViews>
  <sheetFormatPr baseColWidth="10" defaultColWidth="12" defaultRowHeight="11.25" x14ac:dyDescent="0.2"/>
  <cols>
    <col min="1" max="1" width="64.5" style="1" customWidth="1"/>
    <col min="2" max="2" width="15.1640625" style="1" bestFit="1" customWidth="1"/>
    <col min="3" max="3" width="14.33203125" style="1" bestFit="1" customWidth="1"/>
    <col min="4" max="6" width="15.1640625" style="1" bestFit="1" customWidth="1"/>
    <col min="7" max="7" width="13.6640625" style="1" bestFit="1" customWidth="1"/>
    <col min="8" max="16384" width="12" style="1"/>
  </cols>
  <sheetData>
    <row r="1" spans="1:7" ht="54.95" customHeight="1" x14ac:dyDescent="0.2">
      <c r="A1" s="22" t="s">
        <v>82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81</v>
      </c>
      <c r="C2" s="17"/>
      <c r="D2" s="17"/>
      <c r="E2" s="17"/>
      <c r="F2" s="16"/>
      <c r="G2" s="15" t="s">
        <v>80</v>
      </c>
    </row>
    <row r="3" spans="1:7" ht="24.95" customHeight="1" x14ac:dyDescent="0.2">
      <c r="A3" s="14" t="s">
        <v>79</v>
      </c>
      <c r="B3" s="13" t="s">
        <v>78</v>
      </c>
      <c r="C3" s="13" t="s">
        <v>77</v>
      </c>
      <c r="D3" s="13" t="s">
        <v>76</v>
      </c>
      <c r="E3" s="13" t="s">
        <v>75</v>
      </c>
      <c r="F3" s="13" t="s">
        <v>74</v>
      </c>
      <c r="G3" s="12"/>
    </row>
    <row r="4" spans="1:7" x14ac:dyDescent="0.2">
      <c r="A4" s="10" t="s">
        <v>73</v>
      </c>
      <c r="B4" s="11">
        <f>SUM(B5:B11)</f>
        <v>3735294296.6699996</v>
      </c>
      <c r="C4" s="11">
        <f>SUM(C5:C11)</f>
        <v>6330181.4600001276</v>
      </c>
      <c r="D4" s="11">
        <f>SUM(D5:D11)</f>
        <v>3741624478.1300006</v>
      </c>
      <c r="E4" s="11">
        <f>SUM(E5:E11)</f>
        <v>3599860410.8600001</v>
      </c>
      <c r="F4" s="11">
        <f>SUM(F5:F11)</f>
        <v>3506347843.1299996</v>
      </c>
      <c r="G4" s="11">
        <f>SUM(G5:G11)</f>
        <v>141764067.27000001</v>
      </c>
    </row>
    <row r="5" spans="1:7" x14ac:dyDescent="0.2">
      <c r="A5" s="8" t="s">
        <v>72</v>
      </c>
      <c r="B5" s="7">
        <v>809693851.05999959</v>
      </c>
      <c r="C5" s="7">
        <v>-4751247.91</v>
      </c>
      <c r="D5" s="7">
        <v>804942603.14999998</v>
      </c>
      <c r="E5" s="7">
        <v>804768054.75</v>
      </c>
      <c r="F5" s="7">
        <v>804759528.92999995</v>
      </c>
      <c r="G5" s="7">
        <v>174548.40000000002</v>
      </c>
    </row>
    <row r="6" spans="1:7" x14ac:dyDescent="0.2">
      <c r="A6" s="8" t="s">
        <v>71</v>
      </c>
      <c r="B6" s="7">
        <v>422913456.68000031</v>
      </c>
      <c r="C6" s="7">
        <v>76994644.170000002</v>
      </c>
      <c r="D6" s="7">
        <v>499908100.85000002</v>
      </c>
      <c r="E6" s="7">
        <v>434457819.83999997</v>
      </c>
      <c r="F6" s="7">
        <v>432464179.91000026</v>
      </c>
      <c r="G6" s="7">
        <v>65450281.009999976</v>
      </c>
    </row>
    <row r="7" spans="1:7" x14ac:dyDescent="0.2">
      <c r="A7" s="8" t="s">
        <v>70</v>
      </c>
      <c r="B7" s="7">
        <v>421131000.18999952</v>
      </c>
      <c r="C7" s="7">
        <v>793187.82</v>
      </c>
      <c r="D7" s="7">
        <v>421924188.00999999</v>
      </c>
      <c r="E7" s="7">
        <v>421133570.73999995</v>
      </c>
      <c r="F7" s="7">
        <v>418221214.82999969</v>
      </c>
      <c r="G7" s="7">
        <v>790617.26999999979</v>
      </c>
    </row>
    <row r="8" spans="1:7" x14ac:dyDescent="0.2">
      <c r="A8" s="8" t="s">
        <v>69</v>
      </c>
      <c r="B8" s="7">
        <v>524444547.80999887</v>
      </c>
      <c r="C8" s="7">
        <v>109327760.2900001</v>
      </c>
      <c r="D8" s="7">
        <v>633772308.10000002</v>
      </c>
      <c r="E8" s="7">
        <v>607979429.89999998</v>
      </c>
      <c r="F8" s="7">
        <v>560683094.30999994</v>
      </c>
      <c r="G8" s="7">
        <v>25792878.199999999</v>
      </c>
    </row>
    <row r="9" spans="1:7" x14ac:dyDescent="0.2">
      <c r="A9" s="8" t="s">
        <v>68</v>
      </c>
      <c r="B9" s="7">
        <v>1029409314.7000011</v>
      </c>
      <c r="C9" s="7">
        <v>-57842783.130000003</v>
      </c>
      <c r="D9" s="7">
        <v>971566531.57000005</v>
      </c>
      <c r="E9" s="7">
        <v>970433502.73000002</v>
      </c>
      <c r="F9" s="7">
        <v>929131792.00999999</v>
      </c>
      <c r="G9" s="7">
        <v>1133028.8400000001</v>
      </c>
    </row>
    <row r="10" spans="1:7" x14ac:dyDescent="0.2">
      <c r="A10" s="8" t="s">
        <v>67</v>
      </c>
      <c r="B10" s="7">
        <v>170835721.63</v>
      </c>
      <c r="C10" s="7">
        <v>-169954488.30000001</v>
      </c>
      <c r="D10" s="7">
        <v>881233.32999999984</v>
      </c>
      <c r="E10" s="7">
        <v>0</v>
      </c>
      <c r="F10" s="7">
        <v>0</v>
      </c>
      <c r="G10" s="7">
        <v>881233.32999999984</v>
      </c>
    </row>
    <row r="11" spans="1:7" x14ac:dyDescent="0.2">
      <c r="A11" s="8" t="s">
        <v>66</v>
      </c>
      <c r="B11" s="7">
        <v>356866404.59999996</v>
      </c>
      <c r="C11" s="7">
        <v>51763108.520000041</v>
      </c>
      <c r="D11" s="7">
        <v>408629513.12000024</v>
      </c>
      <c r="E11" s="7">
        <v>361088032.90000021</v>
      </c>
      <c r="F11" s="7">
        <v>361088033.13999999</v>
      </c>
      <c r="G11" s="7">
        <v>47541480.220000036</v>
      </c>
    </row>
    <row r="12" spans="1:7" x14ac:dyDescent="0.2">
      <c r="A12" s="10" t="s">
        <v>65</v>
      </c>
      <c r="B12" s="9">
        <f>SUM(B13:B21)</f>
        <v>118586497.28999999</v>
      </c>
      <c r="C12" s="9">
        <f>SUM(C13:C21)</f>
        <v>27268350.849999972</v>
      </c>
      <c r="D12" s="9">
        <f>SUM(D13:D21)</f>
        <v>145854848.13999996</v>
      </c>
      <c r="E12" s="9">
        <f>SUM(E13:E21)</f>
        <v>102018041.55999997</v>
      </c>
      <c r="F12" s="9">
        <f>SUM(F13:F21)</f>
        <v>100451318.37999995</v>
      </c>
      <c r="G12" s="9">
        <f>SUM(G13:G21)</f>
        <v>43836806.579999998</v>
      </c>
    </row>
    <row r="13" spans="1:7" x14ac:dyDescent="0.2">
      <c r="A13" s="8" t="s">
        <v>64</v>
      </c>
      <c r="B13" s="7">
        <v>57450044.270000011</v>
      </c>
      <c r="C13" s="7">
        <v>11892068.32999997</v>
      </c>
      <c r="D13" s="7">
        <v>69342112.599999994</v>
      </c>
      <c r="E13" s="7">
        <v>32049515.609999962</v>
      </c>
      <c r="F13" s="7">
        <v>31898256.229999967</v>
      </c>
      <c r="G13" s="7">
        <v>37292596.990000002</v>
      </c>
    </row>
    <row r="14" spans="1:7" x14ac:dyDescent="0.2">
      <c r="A14" s="8" t="s">
        <v>63</v>
      </c>
      <c r="B14" s="7">
        <v>11191437.85</v>
      </c>
      <c r="C14" s="7">
        <v>1625917.0300000005</v>
      </c>
      <c r="D14" s="7">
        <v>12817354.880000012</v>
      </c>
      <c r="E14" s="7">
        <v>11662056.270000014</v>
      </c>
      <c r="F14" s="7">
        <v>11543466.470000012</v>
      </c>
      <c r="G14" s="7">
        <v>1155298.6099999999</v>
      </c>
    </row>
    <row r="15" spans="1:7" x14ac:dyDescent="0.2">
      <c r="A15" s="8" t="s">
        <v>62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2">
      <c r="A16" s="8" t="s">
        <v>61</v>
      </c>
      <c r="B16" s="7">
        <v>9844462.3100000024</v>
      </c>
      <c r="C16" s="7">
        <v>1078416.3800000011</v>
      </c>
      <c r="D16" s="7">
        <v>10922878.68999999</v>
      </c>
      <c r="E16" s="7">
        <v>10069958.269999996</v>
      </c>
      <c r="F16" s="7">
        <v>9751529.8799999952</v>
      </c>
      <c r="G16" s="7">
        <v>852920.41999999993</v>
      </c>
    </row>
    <row r="17" spans="1:7" x14ac:dyDescent="0.2">
      <c r="A17" s="8" t="s">
        <v>60</v>
      </c>
      <c r="B17" s="7">
        <v>10199792.350000001</v>
      </c>
      <c r="C17" s="7">
        <v>8880945.2400000021</v>
      </c>
      <c r="D17" s="7">
        <v>19080737.589999974</v>
      </c>
      <c r="E17" s="7">
        <v>16376838.259999994</v>
      </c>
      <c r="F17" s="7">
        <v>16139199.679999992</v>
      </c>
      <c r="G17" s="7">
        <v>2703899.3300000005</v>
      </c>
    </row>
    <row r="18" spans="1:7" x14ac:dyDescent="0.2">
      <c r="A18" s="8" t="s">
        <v>59</v>
      </c>
      <c r="B18" s="7">
        <v>16706716.429999996</v>
      </c>
      <c r="C18" s="7">
        <v>-602866.85</v>
      </c>
      <c r="D18" s="7">
        <v>16103849.579999993</v>
      </c>
      <c r="E18" s="7">
        <v>15180951.379999995</v>
      </c>
      <c r="F18" s="7">
        <v>14736125.319999997</v>
      </c>
      <c r="G18" s="7">
        <v>922898.20000000019</v>
      </c>
    </row>
    <row r="19" spans="1:7" x14ac:dyDescent="0.2">
      <c r="A19" s="8" t="s">
        <v>58</v>
      </c>
      <c r="B19" s="7">
        <v>6764808.9700000007</v>
      </c>
      <c r="C19" s="7">
        <v>1520575.4199999995</v>
      </c>
      <c r="D19" s="7">
        <v>8285384.3900000015</v>
      </c>
      <c r="E19" s="7">
        <v>7768545.4800000014</v>
      </c>
      <c r="F19" s="7">
        <v>7538237.2200000007</v>
      </c>
      <c r="G19" s="7">
        <v>516838.91000000009</v>
      </c>
    </row>
    <row r="20" spans="1:7" x14ac:dyDescent="0.2">
      <c r="A20" s="8" t="s">
        <v>57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">
      <c r="A21" s="8" t="s">
        <v>56</v>
      </c>
      <c r="B21" s="7">
        <v>6429235.1099999994</v>
      </c>
      <c r="C21" s="7">
        <v>2873295.3</v>
      </c>
      <c r="D21" s="7">
        <v>9302530.4099999983</v>
      </c>
      <c r="E21" s="7">
        <v>8910176.290000001</v>
      </c>
      <c r="F21" s="7">
        <v>8844503.5800000001</v>
      </c>
      <c r="G21" s="7">
        <v>392354.11999999994</v>
      </c>
    </row>
    <row r="22" spans="1:7" x14ac:dyDescent="0.2">
      <c r="A22" s="10" t="s">
        <v>55</v>
      </c>
      <c r="B22" s="9">
        <f>SUM(B23:B31)</f>
        <v>393629028.40999997</v>
      </c>
      <c r="C22" s="9">
        <f>SUM(C23:C31)</f>
        <v>130994502.20999998</v>
      </c>
      <c r="D22" s="9">
        <f>SUM(D23:D31)</f>
        <v>524623530.62000006</v>
      </c>
      <c r="E22" s="9">
        <f>SUM(E23:E31)</f>
        <v>363252676.81999993</v>
      </c>
      <c r="F22" s="9">
        <f>SUM(F23:F31)</f>
        <v>358392763.74000001</v>
      </c>
      <c r="G22" s="9">
        <f>SUM(G23:G31)</f>
        <v>161370853.79999998</v>
      </c>
    </row>
    <row r="23" spans="1:7" x14ac:dyDescent="0.2">
      <c r="A23" s="8" t="s">
        <v>54</v>
      </c>
      <c r="B23" s="7">
        <v>65500827.07</v>
      </c>
      <c r="C23" s="7">
        <v>7199276.04</v>
      </c>
      <c r="D23" s="7">
        <v>72700103.110000044</v>
      </c>
      <c r="E23" s="7">
        <v>41818236.079999983</v>
      </c>
      <c r="F23" s="7">
        <v>41778978.319999985</v>
      </c>
      <c r="G23" s="7">
        <v>30881867.030000001</v>
      </c>
    </row>
    <row r="24" spans="1:7" x14ac:dyDescent="0.2">
      <c r="A24" s="8" t="s">
        <v>53</v>
      </c>
      <c r="B24" s="7">
        <v>53097350.310000002</v>
      </c>
      <c r="C24" s="7">
        <v>1983998.7900000012</v>
      </c>
      <c r="D24" s="7">
        <v>55081349.100000009</v>
      </c>
      <c r="E24" s="7">
        <v>53247619.38000001</v>
      </c>
      <c r="F24" s="7">
        <v>53177263.460000008</v>
      </c>
      <c r="G24" s="7">
        <v>1833729.7200000007</v>
      </c>
    </row>
    <row r="25" spans="1:7" x14ac:dyDescent="0.2">
      <c r="A25" s="8" t="s">
        <v>52</v>
      </c>
      <c r="B25" s="7">
        <v>45133508.840000004</v>
      </c>
      <c r="C25" s="7">
        <v>31573739.329999983</v>
      </c>
      <c r="D25" s="7">
        <v>76707248.169999987</v>
      </c>
      <c r="E25" s="7">
        <v>47562535.719999999</v>
      </c>
      <c r="F25" s="7">
        <v>46800938.460000001</v>
      </c>
      <c r="G25" s="7">
        <v>29144712.450000003</v>
      </c>
    </row>
    <row r="26" spans="1:7" x14ac:dyDescent="0.2">
      <c r="A26" s="8" t="s">
        <v>51</v>
      </c>
      <c r="B26" s="7">
        <v>16914939.440000005</v>
      </c>
      <c r="C26" s="7">
        <v>47092650.709999993</v>
      </c>
      <c r="D26" s="7">
        <v>64007590.149999999</v>
      </c>
      <c r="E26" s="7">
        <v>10306204.030000003</v>
      </c>
      <c r="F26" s="7">
        <v>10285856.370000003</v>
      </c>
      <c r="G26" s="7">
        <v>53701386.119999997</v>
      </c>
    </row>
    <row r="27" spans="1:7" x14ac:dyDescent="0.2">
      <c r="A27" s="8" t="s">
        <v>50</v>
      </c>
      <c r="B27" s="7">
        <v>65411388.419999987</v>
      </c>
      <c r="C27" s="7">
        <v>43728542.229999989</v>
      </c>
      <c r="D27" s="7">
        <v>109139930.65000004</v>
      </c>
      <c r="E27" s="7">
        <v>76163481.889999986</v>
      </c>
      <c r="F27" s="7">
        <v>74224863.939999983</v>
      </c>
      <c r="G27" s="7">
        <v>32976448.759999998</v>
      </c>
    </row>
    <row r="28" spans="1:7" x14ac:dyDescent="0.2">
      <c r="A28" s="8" t="s">
        <v>49</v>
      </c>
      <c r="B28" s="7">
        <v>11215383.08</v>
      </c>
      <c r="C28" s="7">
        <v>885815.04</v>
      </c>
      <c r="D28" s="7">
        <v>12101198.120000001</v>
      </c>
      <c r="E28" s="7">
        <v>11194815.290000001</v>
      </c>
      <c r="F28" s="7">
        <v>11118413.630000001</v>
      </c>
      <c r="G28" s="7">
        <v>906382.83000000019</v>
      </c>
    </row>
    <row r="29" spans="1:7" x14ac:dyDescent="0.2">
      <c r="A29" s="8" t="s">
        <v>48</v>
      </c>
      <c r="B29" s="7">
        <v>17724450.349999998</v>
      </c>
      <c r="C29" s="7">
        <v>4434281.8599999985</v>
      </c>
      <c r="D29" s="7">
        <v>22158732.210000031</v>
      </c>
      <c r="E29" s="7">
        <v>18883505.120000031</v>
      </c>
      <c r="F29" s="7">
        <v>18559610.840000033</v>
      </c>
      <c r="G29" s="7">
        <v>3275227.0900000017</v>
      </c>
    </row>
    <row r="30" spans="1:7" x14ac:dyDescent="0.2">
      <c r="A30" s="8" t="s">
        <v>47</v>
      </c>
      <c r="B30" s="7">
        <v>37127194.990000002</v>
      </c>
      <c r="C30" s="7">
        <v>5103073.6500000004</v>
      </c>
      <c r="D30" s="7">
        <v>42230268.639999978</v>
      </c>
      <c r="E30" s="7">
        <v>36075179.129999988</v>
      </c>
      <c r="F30" s="7">
        <v>34720619.229999974</v>
      </c>
      <c r="G30" s="7">
        <v>6155089.509999997</v>
      </c>
    </row>
    <row r="31" spans="1:7" x14ac:dyDescent="0.2">
      <c r="A31" s="8" t="s">
        <v>46</v>
      </c>
      <c r="B31" s="7">
        <v>81503985.909999996</v>
      </c>
      <c r="C31" s="7">
        <v>-11006875.43999999</v>
      </c>
      <c r="D31" s="7">
        <v>70497110.469999984</v>
      </c>
      <c r="E31" s="7">
        <v>68001100.179999977</v>
      </c>
      <c r="F31" s="7">
        <v>67726219.48999998</v>
      </c>
      <c r="G31" s="7">
        <v>2496010.29</v>
      </c>
    </row>
    <row r="32" spans="1:7" x14ac:dyDescent="0.2">
      <c r="A32" s="10" t="s">
        <v>45</v>
      </c>
      <c r="B32" s="9">
        <f>SUM(B33:B41)</f>
        <v>79510009.560000017</v>
      </c>
      <c r="C32" s="9">
        <f>SUM(C33:C41)</f>
        <v>66533188.159999996</v>
      </c>
      <c r="D32" s="9">
        <f>SUM(D33:D41)</f>
        <v>146043197.72000003</v>
      </c>
      <c r="E32" s="9">
        <f>SUM(E33:E41)</f>
        <v>89842670</v>
      </c>
      <c r="F32" s="9">
        <f>SUM(F33:F41)</f>
        <v>89549895.379999951</v>
      </c>
      <c r="G32" s="9">
        <f>SUM(G33:G41)</f>
        <v>56200527.720000006</v>
      </c>
    </row>
    <row r="33" spans="1:7" x14ac:dyDescent="0.2">
      <c r="A33" s="8" t="s">
        <v>44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</row>
    <row r="34" spans="1:7" x14ac:dyDescent="0.2">
      <c r="A34" s="8" t="s">
        <v>43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</row>
    <row r="35" spans="1:7" x14ac:dyDescent="0.2">
      <c r="A35" s="8" t="s">
        <v>42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</row>
    <row r="36" spans="1:7" x14ac:dyDescent="0.2">
      <c r="A36" s="8" t="s">
        <v>41</v>
      </c>
      <c r="B36" s="7">
        <v>79510009.560000017</v>
      </c>
      <c r="C36" s="7">
        <v>66533188.159999996</v>
      </c>
      <c r="D36" s="7">
        <v>146043197.72000003</v>
      </c>
      <c r="E36" s="7">
        <v>89842670</v>
      </c>
      <c r="F36" s="7">
        <v>89549895.379999951</v>
      </c>
      <c r="G36" s="7">
        <v>56200527.720000006</v>
      </c>
    </row>
    <row r="37" spans="1:7" x14ac:dyDescent="0.2">
      <c r="A37" s="8" t="s">
        <v>40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</row>
    <row r="38" spans="1:7" x14ac:dyDescent="0.2">
      <c r="A38" s="8" t="s">
        <v>39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</row>
    <row r="39" spans="1:7" x14ac:dyDescent="0.2">
      <c r="A39" s="8" t="s">
        <v>38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</row>
    <row r="40" spans="1:7" x14ac:dyDescent="0.2">
      <c r="A40" s="8" t="s">
        <v>37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</row>
    <row r="41" spans="1:7" x14ac:dyDescent="0.2">
      <c r="A41" s="8" t="s">
        <v>36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</row>
    <row r="42" spans="1:7" x14ac:dyDescent="0.2">
      <c r="A42" s="10" t="s">
        <v>35</v>
      </c>
      <c r="B42" s="9">
        <f>SUM(B43:B51)</f>
        <v>53977314.219999999</v>
      </c>
      <c r="C42" s="9">
        <f>SUM(C43:C51)</f>
        <v>112911537.58000003</v>
      </c>
      <c r="D42" s="9">
        <f>SUM(D43:D51)</f>
        <v>166888851.80000001</v>
      </c>
      <c r="E42" s="9">
        <f>SUM(E43:E51)</f>
        <v>46663868.139999986</v>
      </c>
      <c r="F42" s="9">
        <f>SUM(F43:F51)</f>
        <v>46132802.5</v>
      </c>
      <c r="G42" s="9">
        <f>SUM(G43:G51)</f>
        <v>120224983.66000003</v>
      </c>
    </row>
    <row r="43" spans="1:7" x14ac:dyDescent="0.2">
      <c r="A43" s="8" t="s">
        <v>34</v>
      </c>
      <c r="B43" s="7">
        <v>28388188.600000001</v>
      </c>
      <c r="C43" s="7">
        <v>115000276.30000004</v>
      </c>
      <c r="D43" s="7">
        <v>143388464.90000001</v>
      </c>
      <c r="E43" s="7">
        <v>30510517.129999992</v>
      </c>
      <c r="F43" s="7">
        <v>30163798.839999996</v>
      </c>
      <c r="G43" s="7">
        <v>112877947.77000003</v>
      </c>
    </row>
    <row r="44" spans="1:7" x14ac:dyDescent="0.2">
      <c r="A44" s="8" t="s">
        <v>33</v>
      </c>
      <c r="B44" s="7">
        <v>5073858.3199999994</v>
      </c>
      <c r="C44" s="7">
        <v>970340.76</v>
      </c>
      <c r="D44" s="7">
        <v>6044199.080000001</v>
      </c>
      <c r="E44" s="7">
        <v>4494265.7699999996</v>
      </c>
      <c r="F44" s="7">
        <v>4425825.7699999996</v>
      </c>
      <c r="G44" s="7">
        <v>1549933.31</v>
      </c>
    </row>
    <row r="45" spans="1:7" x14ac:dyDescent="0.2">
      <c r="A45" s="8" t="s">
        <v>32</v>
      </c>
      <c r="B45" s="7">
        <v>15879539.190000001</v>
      </c>
      <c r="C45" s="7">
        <v>-6538366.2599999979</v>
      </c>
      <c r="D45" s="7">
        <v>9341172.9299999997</v>
      </c>
      <c r="E45" s="7">
        <v>6126371.3699999992</v>
      </c>
      <c r="F45" s="7">
        <v>6096466.5699999994</v>
      </c>
      <c r="G45" s="7">
        <v>3214801.56</v>
      </c>
    </row>
    <row r="46" spans="1:7" x14ac:dyDescent="0.2">
      <c r="A46" s="8" t="s">
        <v>31</v>
      </c>
      <c r="B46" s="7">
        <v>1339653</v>
      </c>
      <c r="C46" s="7">
        <v>-118248.95000000001</v>
      </c>
      <c r="D46" s="7">
        <v>1221404.05</v>
      </c>
      <c r="E46" s="7">
        <v>563300</v>
      </c>
      <c r="F46" s="7">
        <v>563300</v>
      </c>
      <c r="G46" s="7">
        <v>658104.05000000005</v>
      </c>
    </row>
    <row r="47" spans="1:7" x14ac:dyDescent="0.2">
      <c r="A47" s="8" t="s">
        <v>30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</row>
    <row r="48" spans="1:7" x14ac:dyDescent="0.2">
      <c r="A48" s="8" t="s">
        <v>29</v>
      </c>
      <c r="B48" s="7">
        <v>3250619.46</v>
      </c>
      <c r="C48" s="7">
        <v>2920890.6799999997</v>
      </c>
      <c r="D48" s="7">
        <v>6171510.1399999997</v>
      </c>
      <c r="E48" s="7">
        <v>4759691.6900000004</v>
      </c>
      <c r="F48" s="7">
        <v>4673689.1399999997</v>
      </c>
      <c r="G48" s="7">
        <v>1411818.4500000002</v>
      </c>
    </row>
    <row r="49" spans="1:7" x14ac:dyDescent="0.2">
      <c r="A49" s="8" t="s">
        <v>28</v>
      </c>
      <c r="B49" s="7">
        <v>0</v>
      </c>
      <c r="C49" s="7">
        <v>36000</v>
      </c>
      <c r="D49" s="7">
        <v>36000</v>
      </c>
      <c r="E49" s="7">
        <v>0</v>
      </c>
      <c r="F49" s="7">
        <v>0</v>
      </c>
      <c r="G49" s="7">
        <v>36000</v>
      </c>
    </row>
    <row r="50" spans="1:7" x14ac:dyDescent="0.2">
      <c r="A50" s="8" t="s">
        <v>27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</row>
    <row r="51" spans="1:7" x14ac:dyDescent="0.2">
      <c r="A51" s="8" t="s">
        <v>26</v>
      </c>
      <c r="B51" s="7">
        <v>45455.65</v>
      </c>
      <c r="C51" s="7">
        <v>640645.05000000005</v>
      </c>
      <c r="D51" s="7">
        <v>686100.7</v>
      </c>
      <c r="E51" s="7">
        <v>209722.18</v>
      </c>
      <c r="F51" s="7">
        <v>209722.18</v>
      </c>
      <c r="G51" s="7">
        <v>476378.52</v>
      </c>
    </row>
    <row r="52" spans="1:7" x14ac:dyDescent="0.2">
      <c r="A52" s="10" t="s">
        <v>25</v>
      </c>
      <c r="B52" s="9">
        <f>SUM(B53:B55)</f>
        <v>30407512.460000001</v>
      </c>
      <c r="C52" s="9">
        <f>SUM(C53:C55)</f>
        <v>101512543.01000001</v>
      </c>
      <c r="D52" s="9">
        <f>SUM(D53:D55)</f>
        <v>131920055.46999998</v>
      </c>
      <c r="E52" s="9">
        <f>SUM(E53:E55)</f>
        <v>93616860.059999987</v>
      </c>
      <c r="F52" s="9">
        <f>SUM(F53:F55)</f>
        <v>93616860.059999987</v>
      </c>
      <c r="G52" s="9">
        <f>SUM(G53:G55)</f>
        <v>38303195.410000004</v>
      </c>
    </row>
    <row r="53" spans="1:7" x14ac:dyDescent="0.2">
      <c r="A53" s="8" t="s">
        <v>24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</row>
    <row r="54" spans="1:7" x14ac:dyDescent="0.2">
      <c r="A54" s="8" t="s">
        <v>23</v>
      </c>
      <c r="B54" s="7">
        <v>30407512.460000001</v>
      </c>
      <c r="C54" s="7">
        <v>101512543.01000001</v>
      </c>
      <c r="D54" s="7">
        <v>131920055.46999998</v>
      </c>
      <c r="E54" s="7">
        <v>93616860.059999987</v>
      </c>
      <c r="F54" s="7">
        <v>93616860.059999987</v>
      </c>
      <c r="G54" s="7">
        <v>38303195.410000004</v>
      </c>
    </row>
    <row r="55" spans="1:7" x14ac:dyDescent="0.2">
      <c r="A55" s="8" t="s">
        <v>22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x14ac:dyDescent="0.2">
      <c r="A56" s="10" t="s">
        <v>21</v>
      </c>
      <c r="B56" s="9">
        <f>SUM(B57:B63)</f>
        <v>0</v>
      </c>
      <c r="C56" s="9">
        <f>SUM(C57:C63)</f>
        <v>0</v>
      </c>
      <c r="D56" s="9">
        <f>SUM(D57:D63)</f>
        <v>0</v>
      </c>
      <c r="E56" s="9">
        <f>SUM(E57:E63)</f>
        <v>0</v>
      </c>
      <c r="F56" s="9">
        <f>SUM(F57:F63)</f>
        <v>0</v>
      </c>
      <c r="G56" s="9">
        <f>SUM(G57:G63)</f>
        <v>0</v>
      </c>
    </row>
    <row r="57" spans="1:7" x14ac:dyDescent="0.2">
      <c r="A57" s="8" t="s">
        <v>20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x14ac:dyDescent="0.2">
      <c r="A58" s="8" t="s">
        <v>19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x14ac:dyDescent="0.2">
      <c r="A59" s="8" t="s">
        <v>18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</row>
    <row r="60" spans="1:7" x14ac:dyDescent="0.2">
      <c r="A60" s="8" t="s">
        <v>17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</row>
    <row r="61" spans="1:7" x14ac:dyDescent="0.2">
      <c r="A61" s="8" t="s">
        <v>16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</row>
    <row r="62" spans="1:7" x14ac:dyDescent="0.2">
      <c r="A62" s="8" t="s">
        <v>15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</row>
    <row r="63" spans="1:7" x14ac:dyDescent="0.2">
      <c r="A63" s="8" t="s">
        <v>14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</row>
    <row r="64" spans="1:7" x14ac:dyDescent="0.2">
      <c r="A64" s="10" t="s">
        <v>13</v>
      </c>
      <c r="B64" s="9">
        <f>SUM(B65:B67)</f>
        <v>0</v>
      </c>
      <c r="C64" s="9">
        <f>SUM(C65:C67)</f>
        <v>0</v>
      </c>
      <c r="D64" s="9">
        <f>SUM(D65:D67)</f>
        <v>0</v>
      </c>
      <c r="E64" s="9">
        <f>SUM(E65:E67)</f>
        <v>0</v>
      </c>
      <c r="F64" s="9">
        <f>SUM(F65:F67)</f>
        <v>0</v>
      </c>
      <c r="G64" s="9">
        <f>SUM(G65:G67)</f>
        <v>0</v>
      </c>
    </row>
    <row r="65" spans="1:7" x14ac:dyDescent="0.2">
      <c r="A65" s="8" t="s">
        <v>12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</row>
    <row r="66" spans="1:7" x14ac:dyDescent="0.2">
      <c r="A66" s="8" t="s">
        <v>11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</row>
    <row r="67" spans="1:7" x14ac:dyDescent="0.2">
      <c r="A67" s="8" t="s">
        <v>10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</row>
    <row r="68" spans="1:7" x14ac:dyDescent="0.2">
      <c r="A68" s="10" t="s">
        <v>9</v>
      </c>
      <c r="B68" s="9">
        <f>SUM(B69:B75)</f>
        <v>0</v>
      </c>
      <c r="C68" s="9">
        <f>SUM(C69:C75)</f>
        <v>0</v>
      </c>
      <c r="D68" s="9">
        <f>SUM(D69:D75)</f>
        <v>0</v>
      </c>
      <c r="E68" s="9">
        <f>SUM(E69:E75)</f>
        <v>0</v>
      </c>
      <c r="F68" s="9">
        <f>SUM(F69:F75)</f>
        <v>0</v>
      </c>
      <c r="G68" s="9">
        <f>SUM(G69:G75)</f>
        <v>0</v>
      </c>
    </row>
    <row r="69" spans="1:7" x14ac:dyDescent="0.2">
      <c r="A69" s="8" t="s">
        <v>8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x14ac:dyDescent="0.2">
      <c r="A70" s="8" t="s">
        <v>7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</row>
    <row r="71" spans="1:7" x14ac:dyDescent="0.2">
      <c r="A71" s="8" t="s">
        <v>6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</row>
    <row r="72" spans="1:7" x14ac:dyDescent="0.2">
      <c r="A72" s="8" t="s">
        <v>5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</row>
    <row r="73" spans="1:7" x14ac:dyDescent="0.2">
      <c r="A73" s="8" t="s">
        <v>4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</row>
    <row r="74" spans="1:7" x14ac:dyDescent="0.2">
      <c r="A74" s="8" t="s">
        <v>3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</row>
    <row r="75" spans="1:7" x14ac:dyDescent="0.2">
      <c r="A75" s="6" t="s">
        <v>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</row>
    <row r="76" spans="1:7" x14ac:dyDescent="0.2">
      <c r="A76" s="4" t="s">
        <v>1</v>
      </c>
      <c r="B76" s="3">
        <f>+B4+B12+B22+B32+B42+B52+B56+B64+B68</f>
        <v>4411404658.6099997</v>
      </c>
      <c r="C76" s="3">
        <f>+C4+C12+C22+C32+C42+C52+C56+C64+C68</f>
        <v>445550303.2700001</v>
      </c>
      <c r="D76" s="3">
        <f>+D4+D12+D22+D32+D42+D52+D56+D64+D68</f>
        <v>4856954961.8800011</v>
      </c>
      <c r="E76" s="3">
        <f>+E4+E12+E22+E32+E42+E52+E56+E64+E68</f>
        <v>4295254527.4399996</v>
      </c>
      <c r="F76" s="3">
        <f>+F4+F12+F22+F32+F42+F52+F56+F64+F68</f>
        <v>4194491483.1900001</v>
      </c>
      <c r="G76" s="3">
        <f>+G4+G12+G22+G32+G42+G52+G56+G64+G68</f>
        <v>561700434.44000006</v>
      </c>
    </row>
    <row r="78" spans="1:7" ht="12.75" x14ac:dyDescent="0.2">
      <c r="A78" s="2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3.937007874015748E-2" right="3.937007874015748E-2" top="0.55118110236220474" bottom="0.74803149606299213" header="0.11811023622047245" footer="0.11811023622047245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2026-01-30T16:56:35Z</dcterms:created>
  <dcterms:modified xsi:type="dcterms:W3CDTF">2026-01-30T16:56:43Z</dcterms:modified>
</cp:coreProperties>
</file>