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488E7486-B42D-4B0A-98B6-7F89A37B16BF}" xr6:coauthVersionLast="36" xr6:coauthVersionMax="36" xr10:uidLastSave="{00000000-0000-0000-0000-000000000000}"/>
  <bookViews>
    <workbookView xWindow="0" yWindow="0" windowWidth="24000" windowHeight="9045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7" i="1"/>
  <c r="I11" i="1"/>
  <c r="F37" i="1" l="1"/>
  <c r="D37" i="1"/>
  <c r="E37" i="1"/>
  <c r="G37" i="1"/>
  <c r="H37" i="1"/>
  <c r="I37" i="1" l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<sst xmlns="http://schemas.openxmlformats.org/spreadsheetml/2006/main" count="42" uniqueCount="42">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</sst>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3" xfId="9" applyFont="1" applyFill="1" applyBorder="1" applyAlignment="1" applyProtection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showGridLines="0" tabSelected="1" zoomScale="85" zoomScaleNormal="85" zoomScaleSheetLayoutView="90" workbookViewId="0">
      <selection activeCell="E48" sqref="E4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3" style="1" bestFit="1" customWidth="1"/>
    <col min="11" max="16384" width="11.42578125" style="1"/>
  </cols>
  <sheetData>
    <row r="1" spans="1:11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11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11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11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11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11" x14ac:dyDescent="0.2">
      <c r="A6" s="43" t="s">
        <v>29</v>
      </c>
      <c r="B6" s="8"/>
      <c r="D6" s="18"/>
      <c r="E6" s="18"/>
      <c r="F6" s="18"/>
      <c r="G6" s="18"/>
      <c r="H6" s="18"/>
      <c r="I6" s="18"/>
    </row>
    <row r="7" spans="1:11" x14ac:dyDescent="0.2">
      <c r="A7" s="13"/>
      <c r="B7" s="23" t="s">
        <v>0</v>
      </c>
      <c r="C7" s="22"/>
      <c r="D7" s="19"/>
      <c r="E7" s="19"/>
      <c r="F7" s="19"/>
      <c r="G7" s="19"/>
      <c r="H7" s="19"/>
      <c r="I7" s="19"/>
    </row>
    <row r="8" spans="1:11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11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11" x14ac:dyDescent="0.2">
      <c r="A10" s="13"/>
      <c r="B10" s="23" t="s">
        <v>3</v>
      </c>
      <c r="C10" s="22"/>
      <c r="D10" s="19"/>
      <c r="E10" s="19"/>
      <c r="F10" s="19"/>
      <c r="G10" s="19"/>
      <c r="H10" s="19"/>
      <c r="I10" s="19"/>
    </row>
    <row r="11" spans="1:11" x14ac:dyDescent="0.2">
      <c r="A11" s="13"/>
      <c r="B11" s="9"/>
      <c r="C11" s="3" t="s">
        <v>4</v>
      </c>
      <c r="D11" s="20">
        <v>3233270528.3200083</v>
      </c>
      <c r="E11" s="20">
        <v>-504411437.06000853</v>
      </c>
      <c r="F11" s="20">
        <v>2728859091.2599998</v>
      </c>
      <c r="G11" s="20">
        <v>2142842623.6100016</v>
      </c>
      <c r="H11" s="20">
        <v>2122353823.4200034</v>
      </c>
      <c r="I11" s="20">
        <f>F11-G11</f>
        <v>586016467.64999819</v>
      </c>
      <c r="J11" s="2"/>
    </row>
    <row r="12" spans="1:11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11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  <c r="J13" s="27"/>
      <c r="K13" s="28"/>
    </row>
    <row r="14" spans="1:11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11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11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>
        <v>57076309.949999973</v>
      </c>
      <c r="E17" s="20">
        <v>-11273150.85999997</v>
      </c>
      <c r="F17" s="20">
        <v>45803159.090000004</v>
      </c>
      <c r="G17" s="20">
        <v>45628220.740000017</v>
      </c>
      <c r="H17" s="20">
        <v>45502931.670000009</v>
      </c>
      <c r="I17" s="20">
        <f>F17-G17</f>
        <v>174938.34999998659</v>
      </c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3" t="s">
        <v>12</v>
      </c>
      <c r="C19" s="22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>
        <v>932730804.38999748</v>
      </c>
      <c r="E20" s="20">
        <v>360070203.38000655</v>
      </c>
      <c r="F20" s="20">
        <v>1292801007.770004</v>
      </c>
      <c r="G20" s="20">
        <v>1232979497.6500015</v>
      </c>
      <c r="H20" s="20">
        <v>1176825429.270004</v>
      </c>
      <c r="I20" s="20">
        <f>F20-G20</f>
        <v>59821510.120002508</v>
      </c>
    </row>
    <row r="21" spans="1:9" x14ac:dyDescent="0.2">
      <c r="A21" s="13"/>
      <c r="B21" s="9"/>
      <c r="C21" s="3" t="s">
        <v>14</v>
      </c>
      <c r="D21" s="20">
        <v>122126895.33999979</v>
      </c>
      <c r="E21" s="20">
        <v>-12739676.679999858</v>
      </c>
      <c r="F21" s="20">
        <v>109387218.65999994</v>
      </c>
      <c r="G21" s="20">
        <v>109144799.07999994</v>
      </c>
      <c r="H21" s="20">
        <v>109081771.95999995</v>
      </c>
      <c r="I21" s="20">
        <f>F21-G21</f>
        <v>242419.57999999821</v>
      </c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3" t="s">
        <v>16</v>
      </c>
      <c r="C23" s="22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3" t="s">
        <v>19</v>
      </c>
      <c r="C26" s="22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3" t="s">
        <v>24</v>
      </c>
      <c r="C31" s="22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4">
        <f>SUM(D6:D36)</f>
        <v>4345204538.0000057</v>
      </c>
      <c r="E37" s="24">
        <f t="shared" ref="E37:H37" si="0">SUM(E6:E36)</f>
        <v>-168354061.22000179</v>
      </c>
      <c r="F37" s="24">
        <f>SUM(F6:F36)</f>
        <v>4176850476.7800035</v>
      </c>
      <c r="G37" s="24">
        <f t="shared" si="0"/>
        <v>3530595141.0800033</v>
      </c>
      <c r="H37" s="24">
        <f t="shared" si="0"/>
        <v>3453763956.3200073</v>
      </c>
      <c r="I37" s="24">
        <f>SUM(I6:I36)</f>
        <v>646255335.70000076</v>
      </c>
    </row>
  </sheetData>
  <sheetProtection formatCells="0" formatColumns="0" formatRows="0" autoFilter="0"/>
  <protectedRanges>
    <protectedRange sqref="B38:I65523" name="Rango1"/>
    <protectedRange sqref="C31:I31 C7:I7 B11:I18 C10:I10 C19:I19 B24:I25 C23:I23 B27:I30 C26:I26 B32:I36 B8:I9 B20:I22 J13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2019-02-13T19:18:22Z</cp:lastPrinted>
  <dcterms:created xsi:type="dcterms:W3CDTF">2012-12-11T21:13:37Z</dcterms:created>
  <dcterms:modified xsi:type="dcterms:W3CDTF">2019-02-13T19:18:36Z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