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4\ASEG\"/>
    </mc:Choice>
  </mc:AlternateContent>
  <xr:revisionPtr revIDLastSave="0" documentId="13_ncr:1_{74F1DE22-7143-4D2E-B83A-7B28015A47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B23" i="1"/>
  <c r="C26" i="1"/>
  <c r="D26" i="1"/>
  <c r="E26" i="1"/>
  <c r="F26" i="1"/>
  <c r="B26" i="1"/>
  <c r="C31" i="1"/>
  <c r="D31" i="1"/>
  <c r="E31" i="1"/>
  <c r="F31" i="1"/>
  <c r="B31" i="1"/>
  <c r="C19" i="1"/>
  <c r="D19" i="1"/>
  <c r="E19" i="1"/>
  <c r="F19" i="1"/>
  <c r="B19" i="1"/>
  <c r="C10" i="1"/>
  <c r="D10" i="1"/>
  <c r="E10" i="1"/>
  <c r="F10" i="1"/>
  <c r="B10" i="1"/>
  <c r="G7" i="1"/>
  <c r="G8" i="1"/>
  <c r="G9" i="1"/>
  <c r="G12" i="1"/>
  <c r="G13" i="1"/>
  <c r="G14" i="1"/>
  <c r="G15" i="1"/>
  <c r="G16" i="1"/>
  <c r="G17" i="1"/>
  <c r="G18" i="1"/>
  <c r="G20" i="1"/>
  <c r="G19" i="1" s="1"/>
  <c r="G21" i="1"/>
  <c r="G24" i="1"/>
  <c r="G25" i="1"/>
  <c r="G23" i="1" s="1"/>
  <c r="G27" i="1"/>
  <c r="G26" i="1" s="1"/>
  <c r="G28" i="1"/>
  <c r="G29" i="1"/>
  <c r="G30" i="1"/>
  <c r="G32" i="1"/>
  <c r="G31" i="1" s="1"/>
  <c r="G33" i="1"/>
  <c r="G34" i="1"/>
  <c r="G35" i="1"/>
  <c r="G11" i="1"/>
  <c r="G10" i="1" l="1"/>
  <c r="D6" i="1"/>
  <c r="D37" i="1" s="1"/>
  <c r="C6" i="1"/>
  <c r="C37" i="1" s="1"/>
  <c r="E6" i="1"/>
  <c r="E37" i="1" s="1"/>
  <c r="B6" i="1"/>
  <c r="B37" i="1" s="1"/>
  <c r="G6" i="1"/>
  <c r="G37" i="1" s="1"/>
  <c r="F6" i="1"/>
  <c r="F37" i="1" s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<sst xmlns="http://schemas.openxmlformats.org/spreadsheetml/2006/main" count="43" uniqueCount="43">
  <si>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</si>
  <si>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</si>
  <si>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</si>
  <si>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</si>
  <si>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</si>
  <si>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</si>
  <si>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</si>
  <si>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</si>
  <si>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</si>
  <si>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</si>
  <si>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</si>
  <si>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</si>
  <si>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</si>
  <si>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</si>
  <si>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</si>
  <si>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</si>
  <si>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</si>
  <si>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</si>
  <si>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</si>
  <si>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</si>
  <si>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</si>
  <si>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</si>
  <si>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</si>
  <si>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</si>
  <si>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</si>
  <si>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</si>
  <si>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</si>
  <si>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</si>
  <si>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</si>
  <si>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</si>
  <si>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</si>
  <si>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</si>
  <si>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</si>
  <si>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</si>
  <si>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</si>
  <si>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</si>
  <si>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</si>
  <si>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</si>
  <si>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</si>
  <si>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</si>
  <si>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</si>
  <si>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Universidad de Guanajuato
Gasto por Categoría Programática
Del 01 de Enero al 31 de Diciembre de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</si>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</sst>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 wrapText="1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3" fontId="5" fillId="0" borderId="0" xfId="17" applyFont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1809750</xdr:colOff>
      <xdr:row>47</xdr:row>
      <xdr:rowOff>32237</xdr:rowOff>
    </xdr:from>
    <xdr:to>
      <xdr:col>0</xdr:col>
      <xdr:colOff>4029075</xdr:colOff>
      <xdr:row>51</xdr:row>
      <xdr:rowOff>43948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D1C87F3C-D4CA-457B-907A-169BE79516B0}"/>
            </a:ext>
          </a:extLst>
        </xdr:cNvPr>
        <xdr:cNvSpPr txBox="1"/>
      </xdr:nvSpPr>
      <xdr:spPr>
        <a:xfrm>
          <a:off x="1809750" y="7223612"/>
          <a:ext cx="2219325" cy="583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1657350</xdr:colOff>
      <xdr:row>46</xdr:row>
      <xdr:rowOff>123825</xdr:rowOff>
    </xdr:from>
    <xdr:to>
      <xdr:col>1</xdr:col>
      <xdr:colOff>19050</xdr:colOff>
      <xdr:row>46</xdr:row>
      <xdr:rowOff>123825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17BCC4C9-C2BE-4947-BBFC-7910D8806F47}"/>
            </a:ext>
          </a:extLst>
        </xdr:cNvPr>
        <xdr:cNvCxnSpPr/>
      </xdr:nvCxnSpPr>
      <xdr:spPr>
        <a:xfrm>
          <a:off x="1657350" y="71723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1246717</xdr:colOff>
      <xdr:row>47</xdr:row>
      <xdr:rowOff>19049</xdr:rowOff>
    </xdr:from>
    <xdr:to>
      <xdr:col>5</xdr:col>
      <xdr:colOff>216877</xdr:colOff>
      <xdr:row>51</xdr:row>
      <xdr:rowOff>43948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1985B0F1-3F10-4F50-85E7-A310FBA5E94C}"/>
            </a:ext>
          </a:extLst>
        </xdr:cNvPr>
        <xdr:cNvSpPr txBox="1"/>
      </xdr:nvSpPr>
      <xdr:spPr>
        <a:xfrm>
          <a:off x="6456892" y="7210424"/>
          <a:ext cx="2313435" cy="596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818092</xdr:colOff>
      <xdr:row>46</xdr:row>
      <xdr:rowOff>104775</xdr:rowOff>
    </xdr:from>
    <xdr:to>
      <xdr:col>5</xdr:col>
      <xdr:colOff>102577</xdr:colOff>
      <xdr:row>46</xdr:row>
      <xdr:rowOff>104775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9078474-D480-4458-922A-045578E271D3}"/>
            </a:ext>
          </a:extLst>
        </xdr:cNvPr>
        <xdr:cNvCxnSpPr/>
      </xdr:nvCxnSpPr>
      <xdr:spPr>
        <a:xfrm>
          <a:off x="6028267" y="7153275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topLeftCell="A12" zoomScaleNormal="100" zoomScaleSheetLayoutView="90" workbookViewId="0">
      <selection activeCell="G37" sqref="A1:G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0" t="s">
        <v>41</v>
      </c>
      <c r="B1" s="21"/>
      <c r="C1" s="21"/>
      <c r="D1" s="21"/>
      <c r="E1" s="21"/>
      <c r="F1" s="21"/>
      <c r="G1" s="22"/>
    </row>
    <row r="2" spans="1:7" ht="14.45" customHeight="1" x14ac:dyDescent="0.2">
      <c r="A2" s="24"/>
      <c r="B2" s="17" t="s">
        <v>0</v>
      </c>
      <c r="C2" s="18"/>
      <c r="D2" s="18"/>
      <c r="E2" s="18"/>
      <c r="F2" s="19"/>
      <c r="G2" s="15" t="s">
        <v>7</v>
      </c>
    </row>
    <row r="3" spans="1:7" ht="22.5" x14ac:dyDescent="0.2">
      <c r="A3" s="25" t="s">
        <v>1</v>
      </c>
      <c r="B3" s="12" t="s">
        <v>2</v>
      </c>
      <c r="C3" s="4" t="s">
        <v>3</v>
      </c>
      <c r="D3" s="4" t="s">
        <v>4</v>
      </c>
      <c r="E3" s="4" t="s">
        <v>5</v>
      </c>
      <c r="F3" s="13" t="s">
        <v>6</v>
      </c>
      <c r="G3" s="16"/>
    </row>
    <row r="4" spans="1:7" x14ac:dyDescent="0.2">
      <c r="A4" s="26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27"/>
      <c r="B5" s="6"/>
      <c r="C5" s="6"/>
      <c r="D5" s="6"/>
      <c r="E5" s="6"/>
      <c r="F5" s="6"/>
      <c r="G5" s="6"/>
    </row>
    <row r="6" spans="1:7" x14ac:dyDescent="0.2">
      <c r="A6" s="28" t="s">
        <v>10</v>
      </c>
      <c r="B6" s="7">
        <f>B7+B10+B19+B23+B26+B31</f>
        <v>4159626626.0000019</v>
      </c>
      <c r="C6" s="7">
        <f t="shared" ref="C6:G6" si="0">C7+C10+C19+C23+C26+C31</f>
        <v>448212569.7700001</v>
      </c>
      <c r="D6" s="7">
        <f t="shared" si="0"/>
        <v>4607839195.7700005</v>
      </c>
      <c r="E6" s="7">
        <f t="shared" si="0"/>
        <v>4099241807.6499996</v>
      </c>
      <c r="F6" s="7">
        <f t="shared" si="0"/>
        <v>3986113584.1899958</v>
      </c>
      <c r="G6" s="7">
        <f t="shared" si="0"/>
        <v>508597388.12000024</v>
      </c>
    </row>
    <row r="7" spans="1:7" x14ac:dyDescent="0.2">
      <c r="A7" s="29" t="s">
        <v>11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f t="shared" ref="G7:G10" si="1">D7-E7</f>
        <v>0</v>
      </c>
    </row>
    <row r="8" spans="1:7" x14ac:dyDescent="0.2">
      <c r="A8" s="30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f t="shared" si="1"/>
        <v>0</v>
      </c>
    </row>
    <row r="9" spans="1:7" x14ac:dyDescent="0.2">
      <c r="A9" s="30" t="s">
        <v>13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f t="shared" si="1"/>
        <v>0</v>
      </c>
    </row>
    <row r="10" spans="1:7" x14ac:dyDescent="0.2">
      <c r="A10" s="29" t="s">
        <v>14</v>
      </c>
      <c r="B10" s="8">
        <f>SUM(B11:B18)</f>
        <v>2717482775.2999997</v>
      </c>
      <c r="C10" s="8">
        <f t="shared" ref="C10:F10" si="2">SUM(C11:C18)</f>
        <v>261239115.81</v>
      </c>
      <c r="D10" s="8">
        <f t="shared" si="2"/>
        <v>2978721891.1100001</v>
      </c>
      <c r="E10" s="8">
        <f t="shared" si="2"/>
        <v>2686849499.6599998</v>
      </c>
      <c r="F10" s="8">
        <f t="shared" si="2"/>
        <v>2671119743.3699999</v>
      </c>
      <c r="G10" s="8">
        <f t="shared" si="1"/>
        <v>291872391.45000029</v>
      </c>
    </row>
    <row r="11" spans="1:7" x14ac:dyDescent="0.2">
      <c r="A11" s="30" t="s">
        <v>15</v>
      </c>
      <c r="B11" s="9">
        <v>2702295604.6999998</v>
      </c>
      <c r="C11" s="9">
        <v>256736300.49000001</v>
      </c>
      <c r="D11" s="9">
        <v>2959031905.1900001</v>
      </c>
      <c r="E11" s="9">
        <v>2672011192.5599999</v>
      </c>
      <c r="F11" s="9">
        <v>2656388526.04</v>
      </c>
      <c r="G11" s="9">
        <f>D11-E11</f>
        <v>287020712.63000011</v>
      </c>
    </row>
    <row r="12" spans="1:7" x14ac:dyDescent="0.2">
      <c r="A12" s="30" t="s">
        <v>16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:G35" si="3">D12-E12</f>
        <v>0</v>
      </c>
    </row>
    <row r="13" spans="1:7" x14ac:dyDescent="0.2">
      <c r="A13" s="30" t="s">
        <v>17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f t="shared" si="3"/>
        <v>0</v>
      </c>
    </row>
    <row r="14" spans="1:7" x14ac:dyDescent="0.2">
      <c r="A14" s="30" t="s">
        <v>18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 t="shared" si="3"/>
        <v>0</v>
      </c>
    </row>
    <row r="15" spans="1:7" x14ac:dyDescent="0.2">
      <c r="A15" s="30" t="s">
        <v>19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 t="shared" si="3"/>
        <v>0</v>
      </c>
    </row>
    <row r="16" spans="1:7" x14ac:dyDescent="0.2">
      <c r="A16" s="30" t="s">
        <v>20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 t="shared" si="3"/>
        <v>0</v>
      </c>
    </row>
    <row r="17" spans="1:7" x14ac:dyDescent="0.2">
      <c r="A17" s="30" t="s">
        <v>21</v>
      </c>
      <c r="B17" s="9">
        <v>15187170.6</v>
      </c>
      <c r="C17" s="9">
        <v>4502815.3199999975</v>
      </c>
      <c r="D17" s="9">
        <v>19689985.920000013</v>
      </c>
      <c r="E17" s="9">
        <v>14838307.100000003</v>
      </c>
      <c r="F17" s="9">
        <v>14731217.330000004</v>
      </c>
      <c r="G17" s="9">
        <f t="shared" si="3"/>
        <v>4851678.8200000096</v>
      </c>
    </row>
    <row r="18" spans="1:7" x14ac:dyDescent="0.2">
      <c r="A18" s="30" t="s">
        <v>22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 t="shared" si="3"/>
        <v>0</v>
      </c>
    </row>
    <row r="19" spans="1:7" x14ac:dyDescent="0.2">
      <c r="A19" s="29" t="s">
        <v>23</v>
      </c>
      <c r="B19" s="8">
        <f>SUM(B20:B22)</f>
        <v>1442143850.7000024</v>
      </c>
      <c r="C19" s="8">
        <f t="shared" ref="C19:G19" si="4">SUM(C20:C22)</f>
        <v>186973453.96000007</v>
      </c>
      <c r="D19" s="8">
        <f t="shared" si="4"/>
        <v>1629117304.6599998</v>
      </c>
      <c r="E19" s="8">
        <f t="shared" si="4"/>
        <v>1412392307.99</v>
      </c>
      <c r="F19" s="8">
        <f t="shared" si="4"/>
        <v>1314993840.8199959</v>
      </c>
      <c r="G19" s="8">
        <f t="shared" si="4"/>
        <v>216724996.66999996</v>
      </c>
    </row>
    <row r="20" spans="1:7" x14ac:dyDescent="0.2">
      <c r="A20" s="30" t="s">
        <v>24</v>
      </c>
      <c r="B20" s="9">
        <v>1397613089.0300024</v>
      </c>
      <c r="C20" s="9">
        <v>184882916.53000006</v>
      </c>
      <c r="D20" s="9">
        <v>1582496005.5599999</v>
      </c>
      <c r="E20" s="9">
        <v>1366014605.28</v>
      </c>
      <c r="F20" s="9">
        <v>1268689475.7099957</v>
      </c>
      <c r="G20" s="9">
        <f t="shared" si="3"/>
        <v>216481400.27999997</v>
      </c>
    </row>
    <row r="21" spans="1:7" x14ac:dyDescent="0.2">
      <c r="A21" s="30" t="s">
        <v>25</v>
      </c>
      <c r="B21" s="9">
        <v>44530761.670000002</v>
      </c>
      <c r="C21" s="9">
        <v>2090537.4300000041</v>
      </c>
      <c r="D21" s="9">
        <v>46621299.100000009</v>
      </c>
      <c r="E21" s="9">
        <v>46377702.710000016</v>
      </c>
      <c r="F21" s="9">
        <v>46304365.110000022</v>
      </c>
      <c r="G21" s="9">
        <f t="shared" si="3"/>
        <v>243596.38999999315</v>
      </c>
    </row>
    <row r="22" spans="1:7" x14ac:dyDescent="0.2">
      <c r="A22" s="30" t="s">
        <v>26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">
      <c r="A23" s="29" t="s">
        <v>27</v>
      </c>
      <c r="B23" s="8">
        <f>SUM(B24:B25)</f>
        <v>0</v>
      </c>
      <c r="C23" s="8">
        <f t="shared" ref="C23:G23" si="5">SUM(C24:C25)</f>
        <v>0</v>
      </c>
      <c r="D23" s="8">
        <f t="shared" si="5"/>
        <v>0</v>
      </c>
      <c r="E23" s="8">
        <f t="shared" si="5"/>
        <v>0</v>
      </c>
      <c r="F23" s="8">
        <f t="shared" si="5"/>
        <v>0</v>
      </c>
      <c r="G23" s="8">
        <f t="shared" si="5"/>
        <v>0</v>
      </c>
    </row>
    <row r="24" spans="1:7" x14ac:dyDescent="0.2">
      <c r="A24" s="30" t="s">
        <v>28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 t="shared" si="3"/>
        <v>0</v>
      </c>
    </row>
    <row r="25" spans="1:7" x14ac:dyDescent="0.2">
      <c r="A25" s="30" t="s">
        <v>29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f t="shared" si="3"/>
        <v>0</v>
      </c>
    </row>
    <row r="26" spans="1:7" x14ac:dyDescent="0.2">
      <c r="A26" s="29" t="s">
        <v>30</v>
      </c>
      <c r="B26" s="8">
        <f>SUM(B27:B30)</f>
        <v>0</v>
      </c>
      <c r="C26" s="8">
        <f t="shared" ref="C26:G26" si="6">SUM(C27:C30)</f>
        <v>0</v>
      </c>
      <c r="D26" s="8">
        <f t="shared" si="6"/>
        <v>0</v>
      </c>
      <c r="E26" s="8">
        <f t="shared" si="6"/>
        <v>0</v>
      </c>
      <c r="F26" s="8">
        <f t="shared" si="6"/>
        <v>0</v>
      </c>
      <c r="G26" s="8">
        <f t="shared" si="6"/>
        <v>0</v>
      </c>
    </row>
    <row r="27" spans="1:7" x14ac:dyDescent="0.2">
      <c r="A27" s="30" t="s">
        <v>31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f t="shared" si="3"/>
        <v>0</v>
      </c>
    </row>
    <row r="28" spans="1:7" x14ac:dyDescent="0.2">
      <c r="A28" s="30" t="s">
        <v>32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f t="shared" si="3"/>
        <v>0</v>
      </c>
    </row>
    <row r="29" spans="1:7" x14ac:dyDescent="0.2">
      <c r="A29" s="30" t="s">
        <v>33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f t="shared" si="3"/>
        <v>0</v>
      </c>
    </row>
    <row r="30" spans="1:7" x14ac:dyDescent="0.2">
      <c r="A30" s="30" t="s">
        <v>34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f t="shared" si="3"/>
        <v>0</v>
      </c>
    </row>
    <row r="31" spans="1:7" x14ac:dyDescent="0.2">
      <c r="A31" s="29" t="s">
        <v>35</v>
      </c>
      <c r="B31" s="8">
        <f>SUM(B32)</f>
        <v>0</v>
      </c>
      <c r="C31" s="8">
        <f t="shared" ref="C31:F31" si="7">SUM(C32)</f>
        <v>0</v>
      </c>
      <c r="D31" s="8">
        <f t="shared" si="7"/>
        <v>0</v>
      </c>
      <c r="E31" s="8">
        <f t="shared" si="7"/>
        <v>0</v>
      </c>
      <c r="F31" s="8">
        <f t="shared" si="7"/>
        <v>0</v>
      </c>
      <c r="G31" s="8">
        <f>SUM(G32)</f>
        <v>0</v>
      </c>
    </row>
    <row r="32" spans="1:7" x14ac:dyDescent="0.2">
      <c r="A32" s="30" t="s">
        <v>36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f t="shared" si="3"/>
        <v>0</v>
      </c>
    </row>
    <row r="33" spans="1:7" x14ac:dyDescent="0.2">
      <c r="A33" s="5" t="s">
        <v>37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f t="shared" si="3"/>
        <v>0</v>
      </c>
    </row>
    <row r="34" spans="1:7" x14ac:dyDescent="0.2">
      <c r="A34" s="5" t="s">
        <v>38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f t="shared" si="3"/>
        <v>0</v>
      </c>
    </row>
    <row r="35" spans="1:7" x14ac:dyDescent="0.2">
      <c r="A35" s="5" t="s">
        <v>39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f t="shared" si="3"/>
        <v>0</v>
      </c>
    </row>
    <row r="36" spans="1:7" x14ac:dyDescent="0.2">
      <c r="A36" s="31"/>
      <c r="B36" s="10"/>
      <c r="C36" s="10"/>
      <c r="D36" s="10"/>
      <c r="E36" s="10"/>
      <c r="F36" s="10"/>
      <c r="G36" s="10"/>
    </row>
    <row r="37" spans="1:7" x14ac:dyDescent="0.2">
      <c r="A37" s="32" t="s">
        <v>40</v>
      </c>
      <c r="B37" s="11">
        <f>B6+B33+B34+B35</f>
        <v>4159626626.0000019</v>
      </c>
      <c r="C37" s="11">
        <f t="shared" ref="C37:G37" si="8">C6+C33+C34+C35</f>
        <v>448212569.7700001</v>
      </c>
      <c r="D37" s="11">
        <f t="shared" si="8"/>
        <v>4607839195.7700005</v>
      </c>
      <c r="E37" s="11">
        <f t="shared" si="8"/>
        <v>4099241807.6499996</v>
      </c>
      <c r="F37" s="11">
        <f t="shared" si="8"/>
        <v>3986113584.1899958</v>
      </c>
      <c r="G37" s="11">
        <f t="shared" si="8"/>
        <v>508597388.12000024</v>
      </c>
    </row>
    <row r="39" spans="1:7" ht="12.75" x14ac:dyDescent="0.2">
      <c r="A39" s="23" t="s">
        <v>42</v>
      </c>
    </row>
    <row r="40" spans="1:7" x14ac:dyDescent="0.2">
      <c r="B40" s="14"/>
      <c r="C40" s="14"/>
      <c r="D40" s="14"/>
      <c r="E40" s="14"/>
      <c r="F40" s="14"/>
      <c r="G40" s="14"/>
    </row>
    <row r="42" spans="1:7" x14ac:dyDescent="0.2">
      <c r="D42" s="2"/>
    </row>
    <row r="43" spans="1:7" x14ac:dyDescent="0.2">
      <c r="D43" s="2"/>
    </row>
    <row r="44" spans="1:7" x14ac:dyDescent="0.2">
      <c r="D44" s="2"/>
    </row>
    <row r="45" spans="1:7" x14ac:dyDescent="0.2">
      <c r="D45" s="2"/>
    </row>
  </sheetData>
  <sheetProtection formatCells="0" formatColumns="0" formatRows="0" autoFilter="0"/>
  <protectedRanges>
    <protectedRange sqref="A42:F45 A38:G41 A46:G65523" name="Rango1"/>
    <protectedRange sqref="A32:F32 A8:F9 A36:G36 G7:G10 B7:F7 B10:F10 A11:G18 B19:G19 B33:F35 B31:F31 A20:G22 G27:G35 B26:G26 A27:F30 A24:G25 B23:G23" name="Rango1_3"/>
    <protectedRange sqref="B4:G6" name="Rango1_2_2"/>
    <protectedRange sqref="A37:G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2025-01-28T18:32:11Z</cp:lastPrinted>
  <dcterms:created xsi:type="dcterms:W3CDTF">2012-12-11T21:13:37Z</dcterms:created>
  <dcterms:modified xsi:type="dcterms:W3CDTF">2025-01-28T18:32:12Z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