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26ADF3E2-99F9-405C-AC6B-8EFA6015350B}" xr6:coauthVersionLast="47" xr6:coauthVersionMax="47" xr10:uidLastSave="{00000000-0000-0000-0000-000000000000}"/>
  <bookViews>
    <workbookView xWindow="-120" yWindow="-120" windowWidth="29040" windowHeight="15720" xr2:uid="{7F16883D-3D7A-4403-AACA-0E65AAB0BF19}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ESF!$A$2:$F$49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ESF!$A$1:$F$61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E2" i="1"/>
  <c r="F2" i="1"/>
  <c r="B13" i="1"/>
  <c r="C13" i="1"/>
  <c r="B26" i="1"/>
  <c r="C26" i="1"/>
  <c r="B28" i="1"/>
  <c r="C28" i="1"/>
</calcChain>
</file>

<file path=xl/sharedStrings.xml><?xml version="1.0" encoding="utf-8"?>
<sst xmlns="http://schemas.openxmlformats.org/spreadsheetml/2006/main" count="62" uniqueCount="61">
  <si>
    <t>Bajo protesta de decir verdad declaramos que los Estados Financieros y sus notas, son razonablemente correctos y son responsabilidad del emisor.</t>
  </si>
  <si>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</si>
  <si>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</si>
  <si>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</si>
  <si>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</si>
  <si>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</si>
  <si>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</si>
  <si>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</si>
  <si>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</si>
  <si>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</si>
  <si>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</si>
  <si>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</si>
  <si>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</si>
  <si>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</si>
  <si>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</si>
  <si>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</si>
  <si>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</si>
  <si>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Total del Activo</t>
  </si>
  <si>
    <t>Total del Pasivo</t>
  </si>
  <si>
    <t>Total de Activos No Circulantes</t>
  </si>
  <si>
    <t>Total de Pasivos No Circulantes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</si>
  <si>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</si>
  <si>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</si>
  <si>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</si>
  <si>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</si>
  <si>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</si>
  <si>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</si>
  <si>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</si>
  <si>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</si>
  <si>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</si>
  <si>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</si>
  <si>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</si>
  <si>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</si>
  <si>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</si>
  <si>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</si>
  <si>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Pasivo No Circulante</t>
  </si>
  <si>
    <t>Inversiones Financieras a Largo Plazo</t>
  </si>
  <si>
    <t>Activo No Circulante</t>
  </si>
  <si>
    <t>Total de Pasivos Circulantes</t>
  </si>
  <si>
    <t>Total de Activos Circulantes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</si>
  <si>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</si>
  <si>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</si>
  <si>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</si>
  <si>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</si>
  <si>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</si>
  <si>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</si>
  <si>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</si>
  <si>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</si>
  <si>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>Inventarios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</si>
  <si>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</si>
  <si>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</si>
  <si>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</si>
  <si>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</si>
  <si>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</si>
  <si>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</si>
  <si>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</si>
  <si>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</si>
  <si>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</si>
  <si>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>ACTIVO</t>
  </si>
  <si>
    <t>Concepto</t>
  </si>
  <si>
    <t>Universidad de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</si>
</sst>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indent="1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4" fontId="3" fillId="0" borderId="1" xfId="1" applyNumberFormat="1" applyFont="1" applyBorder="1" applyAlignment="1" applyProtection="1">
      <alignment vertical="top" wrapText="1"/>
      <protection locked="0"/>
    </xf>
    <xf numFmtId="0" fontId="3" fillId="0" borderId="1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vertical="top" wrapText="1"/>
      <protection locked="0"/>
    </xf>
    <xf numFmtId="4" fontId="4" fillId="0" borderId="1" xfId="2" applyNumberFormat="1" applyFont="1" applyFill="1" applyBorder="1" applyAlignment="1" applyProtection="1">
      <alignment horizontal="right" vertical="top" wrapText="1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4" fontId="4" fillId="0" borderId="1" xfId="1" applyNumberFormat="1" applyFont="1" applyBorder="1" applyAlignment="1" applyProtection="1">
      <alignment horizontal="right" vertical="top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4" fontId="3" fillId="0" borderId="1" xfId="1" applyNumberFormat="1" applyFont="1" applyBorder="1" applyAlignment="1" applyProtection="1">
      <alignment horizontal="right" vertical="top"/>
      <protection locked="0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0" fontId="5" fillId="0" borderId="1" xfId="1" applyFont="1" applyBorder="1" applyAlignment="1" applyProtection="1">
      <alignment horizontal="left" vertical="top" wrapText="1" indent="2"/>
      <protection locked="0"/>
    </xf>
    <xf numFmtId="0" fontId="4" fillId="0" borderId="0" xfId="1" applyFont="1" applyAlignment="1" applyProtection="1">
      <alignment vertical="top"/>
      <protection locked="0"/>
    </xf>
    <xf numFmtId="4" fontId="3" fillId="0" borderId="1" xfId="1" applyNumberFormat="1" applyFont="1" applyBorder="1" applyAlignment="1" applyProtection="1">
      <alignment horizontal="right" vertical="top" wrapText="1"/>
      <protection locked="0"/>
    </xf>
    <xf numFmtId="4" fontId="4" fillId="0" borderId="1" xfId="2" applyNumberFormat="1" applyFont="1" applyFill="1" applyBorder="1" applyAlignment="1" applyProtection="1">
      <alignment horizontal="right" vertical="top"/>
      <protection locked="0"/>
    </xf>
    <xf numFmtId="0" fontId="3" fillId="0" borderId="1" xfId="2" applyNumberFormat="1" applyFont="1" applyFill="1" applyBorder="1" applyAlignment="1" applyProtection="1">
      <alignment horizontal="center" vertical="top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</cellXfs>
  <cellStyles count="3">
    <cellStyle name="Millares 2 4 3" xfId="2" xr:uid="{64DAC856-9256-4B0D-8FF4-DD9FB84F6CB6}"/>
    <cellStyle name="Normal" xfId="0" builtinId="0"/>
    <cellStyle name="Normal 2 2" xfId="1" xr:uid="{B4FEC262-DCEF-4C73-8EF9-36EE94C918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1447800</xdr:colOff>
      <xdr:row>57</xdr:row>
      <xdr:rowOff>70337</xdr:rowOff>
    </xdr:from>
    <xdr:to>
      <xdr:col>1</xdr:col>
      <xdr:colOff>133350</xdr:colOff>
      <xdr:row>61</xdr:row>
      <xdr:rowOff>92401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EE77E320-A99B-4EB7-9936-39B3593C3AB6}"/>
            </a:ext>
          </a:extLst>
        </xdr:cNvPr>
        <xdr:cNvSpPr txBox="1"/>
      </xdr:nvSpPr>
      <xdr:spPr>
        <a:xfrm>
          <a:off x="685800" y="8214212"/>
          <a:ext cx="13335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1295400</xdr:colOff>
      <xdr:row>57</xdr:row>
      <xdr:rowOff>19050</xdr:rowOff>
    </xdr:from>
    <xdr:to>
      <xdr:col>1</xdr:col>
      <xdr:colOff>285750</xdr:colOff>
      <xdr:row>57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27CF35C2-A69E-464C-9825-001361B54B43}"/>
            </a:ext>
          </a:extLst>
        </xdr:cNvPr>
        <xdr:cNvCxnSpPr/>
      </xdr:nvCxnSpPr>
      <xdr:spPr>
        <a:xfrm>
          <a:off x="685800" y="8162925"/>
          <a:ext cx="2857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751417</xdr:colOff>
      <xdr:row>57</xdr:row>
      <xdr:rowOff>57149</xdr:rowOff>
    </xdr:from>
    <xdr:to>
      <xdr:col>3</xdr:col>
      <xdr:colOff>3064852</xdr:colOff>
      <xdr:row>61</xdr:row>
      <xdr:rowOff>92401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9CA02DE8-2507-4E1B-95C6-C55D384137E9}"/>
            </a:ext>
          </a:extLst>
        </xdr:cNvPr>
        <xdr:cNvSpPr txBox="1"/>
      </xdr:nvSpPr>
      <xdr:spPr>
        <a:xfrm>
          <a:off x="2742142" y="8201024"/>
          <a:ext cx="0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322792</xdr:colOff>
      <xdr:row>57</xdr:row>
      <xdr:rowOff>0</xdr:rowOff>
    </xdr:from>
    <xdr:to>
      <xdr:col>3</xdr:col>
      <xdr:colOff>2950552</xdr:colOff>
      <xdr:row>57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7BF5FF1-A178-44AD-AEA4-99296AB976F1}"/>
            </a:ext>
          </a:extLst>
        </xdr:cNvPr>
        <xdr:cNvCxnSpPr/>
      </xdr:nvCxnSpPr>
      <xdr:spPr>
        <a:xfrm>
          <a:off x="2380192" y="8143875"/>
          <a:ext cx="36081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OAD63BPJ\Estados%20Financieros%20al%2031%20de%20diciembre%202025-Comisi&#243;n%20Vigilancia.xlsx" TargetMode="External"/><Relationship Id="rId1" Type="http://schemas.openxmlformats.org/officeDocument/2006/relationships/externalLinkPath" Target="/Users/DRF/AppData/Local/Microsoft/Windows/INetCache/Content.Outlook/OAD63BPJ/Estados%20Financieros%20al%2031%20de%20diciembre%202025-Comisi&#243;n%20Vigilan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HP"/>
      <sheetName val="CSF"/>
      <sheetName val="EFE"/>
      <sheetName val="EAA"/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A"/>
      <sheetName val="CTG"/>
      <sheetName val="CFG"/>
      <sheetName val="ENT"/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5FBE-F3D1-4122-B660-20A8E82344C1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0.28515625" defaultRowHeight="11.25" x14ac:dyDescent="0.25"/>
  <cols>
    <col min="1" max="1" width="53" style="3" customWidth="1"/>
    <col min="2" max="2" width="13.5703125" style="3" customWidth="1"/>
    <col min="3" max="3" width="13.5703125" style="2" customWidth="1"/>
    <col min="4" max="4" width="53" style="2" customWidth="1"/>
    <col min="5" max="6" width="13.5703125" style="2" customWidth="1"/>
    <col min="7" max="16384" width="10.28515625" style="1"/>
  </cols>
  <sheetData>
    <row r="1" spans="1:6" ht="49.5" customHeight="1" x14ac:dyDescent="0.25">
      <c r="A1" s="25" t="s">
        <v>60</v>
      </c>
      <c r="B1" s="25"/>
      <c r="C1" s="25"/>
      <c r="D1" s="25"/>
      <c r="E1" s="25"/>
      <c r="F1" s="25"/>
    </row>
    <row r="2" spans="1:6" x14ac:dyDescent="0.25">
      <c r="A2" s="24" t="s">
        <v>59</v>
      </c>
      <c r="B2" s="24">
        <v>2025</v>
      </c>
      <c r="C2" s="24">
        <f>B2-1</f>
        <v>2024</v>
      </c>
      <c r="D2" s="24" t="s">
        <v>59</v>
      </c>
      <c r="E2" s="24">
        <f>B2</f>
        <v>2025</v>
      </c>
      <c r="F2" s="24">
        <f>E2-1</f>
        <v>2024</v>
      </c>
    </row>
    <row r="3" spans="1:6" s="20" customFormat="1" x14ac:dyDescent="0.25">
      <c r="A3" s="18" t="s">
        <v>58</v>
      </c>
      <c r="B3" s="11"/>
      <c r="C3" s="11"/>
      <c r="D3" s="18" t="s">
        <v>57</v>
      </c>
      <c r="E3" s="11"/>
      <c r="F3" s="11"/>
    </row>
    <row r="4" spans="1:6" x14ac:dyDescent="0.25">
      <c r="A4" s="10" t="s">
        <v>56</v>
      </c>
      <c r="B4" s="11"/>
      <c r="C4" s="11"/>
      <c r="D4" s="10" t="s">
        <v>55</v>
      </c>
      <c r="E4" s="11"/>
      <c r="F4" s="11"/>
    </row>
    <row r="5" spans="1:6" x14ac:dyDescent="0.25">
      <c r="A5" s="17" t="s">
        <v>54</v>
      </c>
      <c r="B5" s="16">
        <v>494090936</v>
      </c>
      <c r="C5" s="16">
        <v>472962329</v>
      </c>
      <c r="D5" s="17" t="s">
        <v>53</v>
      </c>
      <c r="E5" s="16">
        <v>142983833</v>
      </c>
      <c r="F5" s="15">
        <v>157912289</v>
      </c>
    </row>
    <row r="6" spans="1:6" x14ac:dyDescent="0.25">
      <c r="A6" s="17" t="s">
        <v>52</v>
      </c>
      <c r="B6" s="16">
        <v>180682230</v>
      </c>
      <c r="C6" s="16">
        <v>170275513</v>
      </c>
      <c r="D6" s="17" t="s">
        <v>51</v>
      </c>
      <c r="E6" s="16">
        <v>95658</v>
      </c>
      <c r="F6" s="15">
        <v>85658</v>
      </c>
    </row>
    <row r="7" spans="1:6" x14ac:dyDescent="0.25">
      <c r="A7" s="17" t="s">
        <v>50</v>
      </c>
      <c r="B7" s="16">
        <v>33964233</v>
      </c>
      <c r="C7" s="16">
        <v>41841164</v>
      </c>
      <c r="D7" s="17" t="s">
        <v>49</v>
      </c>
      <c r="E7" s="16">
        <v>0</v>
      </c>
      <c r="F7" s="15">
        <v>0</v>
      </c>
    </row>
    <row r="8" spans="1:6" x14ac:dyDescent="0.25">
      <c r="A8" s="17" t="s">
        <v>48</v>
      </c>
      <c r="B8" s="16">
        <v>0</v>
      </c>
      <c r="C8" s="16">
        <v>0</v>
      </c>
      <c r="D8" s="17" t="s">
        <v>47</v>
      </c>
      <c r="E8" s="16">
        <v>0</v>
      </c>
      <c r="F8" s="15">
        <v>0</v>
      </c>
    </row>
    <row r="9" spans="1:6" x14ac:dyDescent="0.25">
      <c r="A9" s="17" t="s">
        <v>46</v>
      </c>
      <c r="B9" s="16">
        <v>0</v>
      </c>
      <c r="C9" s="16">
        <v>0</v>
      </c>
      <c r="D9" s="17" t="s">
        <v>45</v>
      </c>
      <c r="E9" s="16">
        <v>0</v>
      </c>
      <c r="F9" s="16">
        <v>0</v>
      </c>
    </row>
    <row r="10" spans="1:6" ht="22.5" x14ac:dyDescent="0.25">
      <c r="A10" s="17" t="s">
        <v>44</v>
      </c>
      <c r="B10" s="16">
        <v>-37242134</v>
      </c>
      <c r="C10" s="16">
        <v>-34872420</v>
      </c>
      <c r="D10" s="17" t="s">
        <v>43</v>
      </c>
      <c r="E10" s="16">
        <v>690995</v>
      </c>
      <c r="F10" s="15">
        <v>691065</v>
      </c>
    </row>
    <row r="11" spans="1:6" x14ac:dyDescent="0.25">
      <c r="A11" s="17" t="s">
        <v>42</v>
      </c>
      <c r="B11" s="16">
        <v>980941</v>
      </c>
      <c r="C11" s="16">
        <v>1497135</v>
      </c>
      <c r="D11" s="17" t="s">
        <v>41</v>
      </c>
      <c r="E11" s="16">
        <v>0</v>
      </c>
      <c r="F11" s="15">
        <v>0</v>
      </c>
    </row>
    <row r="12" spans="1:6" x14ac:dyDescent="0.25">
      <c r="A12" s="14"/>
      <c r="B12" s="11"/>
      <c r="C12" s="11"/>
      <c r="D12" s="17" t="s">
        <v>40</v>
      </c>
      <c r="E12" s="16">
        <v>22721482</v>
      </c>
      <c r="F12" s="15">
        <v>39764832</v>
      </c>
    </row>
    <row r="13" spans="1:6" x14ac:dyDescent="0.25">
      <c r="A13" s="10" t="s">
        <v>39</v>
      </c>
      <c r="B13" s="9">
        <f>SUM(B5:B11)</f>
        <v>672476206</v>
      </c>
      <c r="C13" s="9">
        <f>SUM(C5:C11)</f>
        <v>651703721</v>
      </c>
      <c r="D13" s="14"/>
      <c r="E13" s="23"/>
      <c r="F13" s="5"/>
    </row>
    <row r="14" spans="1:6" x14ac:dyDescent="0.25">
      <c r="A14" s="12"/>
      <c r="B14" s="11"/>
      <c r="C14" s="11"/>
      <c r="D14" s="10" t="s">
        <v>38</v>
      </c>
      <c r="E14" s="22">
        <v>166491968</v>
      </c>
      <c r="F14" s="13">
        <v>198453844</v>
      </c>
    </row>
    <row r="15" spans="1:6" x14ac:dyDescent="0.25">
      <c r="A15" s="10" t="s">
        <v>37</v>
      </c>
      <c r="B15" s="11"/>
      <c r="C15" s="11"/>
      <c r="D15" s="12"/>
      <c r="E15" s="11"/>
      <c r="F15" s="5"/>
    </row>
    <row r="16" spans="1:6" x14ac:dyDescent="0.25">
      <c r="A16" s="17" t="s">
        <v>36</v>
      </c>
      <c r="B16" s="16">
        <v>1187995876</v>
      </c>
      <c r="C16" s="16">
        <v>979208598</v>
      </c>
      <c r="D16" s="10" t="s">
        <v>35</v>
      </c>
      <c r="E16" s="11"/>
      <c r="F16" s="11"/>
    </row>
    <row r="17" spans="1:6" x14ac:dyDescent="0.25">
      <c r="A17" s="17" t="s">
        <v>34</v>
      </c>
      <c r="B17" s="16">
        <v>11808481</v>
      </c>
      <c r="C17" s="16">
        <v>10855543</v>
      </c>
      <c r="D17" s="17" t="s">
        <v>33</v>
      </c>
      <c r="E17" s="16">
        <v>0</v>
      </c>
      <c r="F17" s="15">
        <v>0</v>
      </c>
    </row>
    <row r="18" spans="1:6" x14ac:dyDescent="0.25">
      <c r="A18" s="17" t="s">
        <v>32</v>
      </c>
      <c r="B18" s="16">
        <v>6509633708</v>
      </c>
      <c r="C18" s="16">
        <v>6415886732</v>
      </c>
      <c r="D18" s="17" t="s">
        <v>31</v>
      </c>
      <c r="E18" s="16">
        <v>0</v>
      </c>
      <c r="F18" s="15">
        <v>0</v>
      </c>
    </row>
    <row r="19" spans="1:6" x14ac:dyDescent="0.25">
      <c r="A19" s="17" t="s">
        <v>30</v>
      </c>
      <c r="B19" s="16">
        <v>2325690006</v>
      </c>
      <c r="C19" s="16">
        <v>2321123917</v>
      </c>
      <c r="D19" s="17" t="s">
        <v>29</v>
      </c>
      <c r="E19" s="16">
        <v>0</v>
      </c>
      <c r="F19" s="15">
        <v>0</v>
      </c>
    </row>
    <row r="20" spans="1:6" x14ac:dyDescent="0.25">
      <c r="A20" s="17" t="s">
        <v>28</v>
      </c>
      <c r="B20" s="16">
        <v>64202421</v>
      </c>
      <c r="C20" s="16">
        <v>63998641</v>
      </c>
      <c r="D20" s="17" t="s">
        <v>27</v>
      </c>
      <c r="E20" s="16">
        <v>0</v>
      </c>
      <c r="F20" s="15">
        <v>0</v>
      </c>
    </row>
    <row r="21" spans="1:6" ht="22.5" x14ac:dyDescent="0.25">
      <c r="A21" s="17" t="s">
        <v>26</v>
      </c>
      <c r="B21" s="16">
        <v>-3501003307</v>
      </c>
      <c r="C21" s="16">
        <v>-3320410852</v>
      </c>
      <c r="D21" s="17" t="s">
        <v>25</v>
      </c>
      <c r="E21" s="16">
        <v>0</v>
      </c>
      <c r="F21" s="15">
        <v>0</v>
      </c>
    </row>
    <row r="22" spans="1:6" x14ac:dyDescent="0.25">
      <c r="A22" s="17" t="s">
        <v>24</v>
      </c>
      <c r="B22" s="16">
        <v>29692300</v>
      </c>
      <c r="C22" s="16">
        <v>25292388</v>
      </c>
      <c r="D22" s="17" t="s">
        <v>23</v>
      </c>
      <c r="E22" s="16">
        <v>1135757510</v>
      </c>
      <c r="F22" s="15">
        <v>936706745</v>
      </c>
    </row>
    <row r="23" spans="1:6" x14ac:dyDescent="0.25">
      <c r="A23" s="17" t="s">
        <v>22</v>
      </c>
      <c r="B23" s="16">
        <v>0</v>
      </c>
      <c r="C23" s="16">
        <v>0</v>
      </c>
      <c r="D23" s="14"/>
      <c r="E23" s="11"/>
      <c r="F23" s="5"/>
    </row>
    <row r="24" spans="1:6" x14ac:dyDescent="0.25">
      <c r="A24" s="17" t="s">
        <v>21</v>
      </c>
      <c r="B24" s="21">
        <v>0</v>
      </c>
      <c r="C24" s="15">
        <v>0</v>
      </c>
      <c r="D24" s="10" t="s">
        <v>20</v>
      </c>
      <c r="E24" s="9">
        <v>1135757510</v>
      </c>
      <c r="F24" s="13">
        <v>936706745</v>
      </c>
    </row>
    <row r="25" spans="1:6" s="20" customFormat="1" x14ac:dyDescent="0.25">
      <c r="A25" s="14"/>
      <c r="B25" s="11"/>
      <c r="C25" s="11"/>
      <c r="D25" s="14"/>
      <c r="E25" s="11"/>
      <c r="F25" s="5"/>
    </row>
    <row r="26" spans="1:6" x14ac:dyDescent="0.25">
      <c r="A26" s="10" t="s">
        <v>19</v>
      </c>
      <c r="B26" s="9">
        <f>SUM(B16:B24)</f>
        <v>6628019485</v>
      </c>
      <c r="C26" s="9">
        <f>SUM(C16:C24)</f>
        <v>6495954967</v>
      </c>
      <c r="D26" s="19" t="s">
        <v>18</v>
      </c>
      <c r="E26" s="9">
        <v>1302249478</v>
      </c>
      <c r="F26" s="13">
        <v>1135160589</v>
      </c>
    </row>
    <row r="27" spans="1:6" x14ac:dyDescent="0.25">
      <c r="A27" s="12"/>
      <c r="B27" s="11"/>
      <c r="C27" s="11"/>
      <c r="D27" s="12"/>
      <c r="E27" s="11"/>
      <c r="F27" s="5"/>
    </row>
    <row r="28" spans="1:6" x14ac:dyDescent="0.25">
      <c r="A28" s="10" t="s">
        <v>17</v>
      </c>
      <c r="B28" s="9">
        <f>B13+B26</f>
        <v>7300495691</v>
      </c>
      <c r="C28" s="9">
        <f>C13+C26</f>
        <v>7147658688</v>
      </c>
      <c r="D28" s="18" t="s">
        <v>16</v>
      </c>
      <c r="E28" s="11"/>
      <c r="F28" s="11"/>
    </row>
    <row r="29" spans="1:6" x14ac:dyDescent="0.25">
      <c r="A29" s="8"/>
      <c r="B29" s="7"/>
      <c r="C29" s="5"/>
      <c r="D29" s="12"/>
      <c r="E29" s="11"/>
      <c r="F29" s="11"/>
    </row>
    <row r="30" spans="1:6" x14ac:dyDescent="0.25">
      <c r="A30" s="8"/>
      <c r="B30" s="7"/>
      <c r="C30" s="5"/>
      <c r="D30" s="10" t="s">
        <v>15</v>
      </c>
      <c r="E30" s="9">
        <v>3577882674</v>
      </c>
      <c r="F30" s="13">
        <v>3575202714</v>
      </c>
    </row>
    <row r="31" spans="1:6" x14ac:dyDescent="0.25">
      <c r="A31" s="8"/>
      <c r="B31" s="7"/>
      <c r="C31" s="5"/>
      <c r="D31" s="17" t="s">
        <v>14</v>
      </c>
      <c r="E31" s="16">
        <v>3543641522</v>
      </c>
      <c r="F31" s="15">
        <v>3543641522</v>
      </c>
    </row>
    <row r="32" spans="1:6" x14ac:dyDescent="0.25">
      <c r="A32" s="8"/>
      <c r="B32" s="7"/>
      <c r="C32" s="5"/>
      <c r="D32" s="17" t="s">
        <v>13</v>
      </c>
      <c r="E32" s="16">
        <v>34241152</v>
      </c>
      <c r="F32" s="15">
        <v>31561192</v>
      </c>
    </row>
    <row r="33" spans="1:6" x14ac:dyDescent="0.25">
      <c r="A33" s="8"/>
      <c r="B33" s="7"/>
      <c r="C33" s="5"/>
      <c r="D33" s="17" t="s">
        <v>12</v>
      </c>
      <c r="E33" s="16">
        <v>0</v>
      </c>
      <c r="F33" s="15">
        <v>0</v>
      </c>
    </row>
    <row r="34" spans="1:6" x14ac:dyDescent="0.25">
      <c r="A34" s="8"/>
      <c r="B34" s="7"/>
      <c r="C34" s="5"/>
      <c r="D34" s="14"/>
      <c r="E34" s="11"/>
      <c r="F34" s="5"/>
    </row>
    <row r="35" spans="1:6" x14ac:dyDescent="0.25">
      <c r="A35" s="8"/>
      <c r="B35" s="7"/>
      <c r="C35" s="5"/>
      <c r="D35" s="10" t="s">
        <v>11</v>
      </c>
      <c r="E35" s="9">
        <v>2408492955</v>
      </c>
      <c r="F35" s="13">
        <v>2425424801</v>
      </c>
    </row>
    <row r="36" spans="1:6" x14ac:dyDescent="0.25">
      <c r="A36" s="8"/>
      <c r="B36" s="7"/>
      <c r="C36" s="5"/>
      <c r="D36" s="17" t="s">
        <v>10</v>
      </c>
      <c r="E36" s="16">
        <v>-35408659</v>
      </c>
      <c r="F36" s="15">
        <v>38327814</v>
      </c>
    </row>
    <row r="37" spans="1:6" x14ac:dyDescent="0.25">
      <c r="A37" s="8"/>
      <c r="B37" s="7"/>
      <c r="C37" s="5"/>
      <c r="D37" s="17" t="s">
        <v>9</v>
      </c>
      <c r="E37" s="16">
        <v>-609089472</v>
      </c>
      <c r="F37" s="15">
        <v>-648031906</v>
      </c>
    </row>
    <row r="38" spans="1:6" x14ac:dyDescent="0.25">
      <c r="A38" s="8"/>
      <c r="B38" s="7"/>
      <c r="C38" s="5"/>
      <c r="D38" s="17" t="s">
        <v>8</v>
      </c>
      <c r="E38" s="16">
        <v>3042640756</v>
      </c>
      <c r="F38" s="15">
        <v>3042640756</v>
      </c>
    </row>
    <row r="39" spans="1:6" x14ac:dyDescent="0.25">
      <c r="A39" s="8"/>
      <c r="B39" s="7"/>
      <c r="C39" s="5"/>
      <c r="D39" s="17" t="s">
        <v>7</v>
      </c>
      <c r="E39" s="16">
        <v>0</v>
      </c>
      <c r="F39" s="15">
        <v>0</v>
      </c>
    </row>
    <row r="40" spans="1:6" x14ac:dyDescent="0.25">
      <c r="A40" s="8"/>
      <c r="B40" s="7"/>
      <c r="C40" s="5"/>
      <c r="D40" s="17" t="s">
        <v>6</v>
      </c>
      <c r="E40" s="16">
        <v>10350330</v>
      </c>
      <c r="F40" s="15">
        <v>-7511863</v>
      </c>
    </row>
    <row r="41" spans="1:6" x14ac:dyDescent="0.25">
      <c r="A41" s="8"/>
      <c r="B41" s="7"/>
      <c r="C41" s="5"/>
      <c r="D41" s="14"/>
      <c r="E41" s="11"/>
      <c r="F41" s="5"/>
    </row>
    <row r="42" spans="1:6" ht="22.5" x14ac:dyDescent="0.25">
      <c r="A42" s="8"/>
      <c r="B42" s="7"/>
      <c r="C42" s="5"/>
      <c r="D42" s="10" t="s">
        <v>5</v>
      </c>
      <c r="E42" s="9">
        <v>11870584</v>
      </c>
      <c r="F42" s="13">
        <v>11870584</v>
      </c>
    </row>
    <row r="43" spans="1:6" x14ac:dyDescent="0.25">
      <c r="A43" s="8"/>
      <c r="B43" s="7"/>
      <c r="C43" s="5"/>
      <c r="D43" s="17" t="s">
        <v>4</v>
      </c>
      <c r="E43" s="16">
        <v>0</v>
      </c>
      <c r="F43" s="15">
        <v>0</v>
      </c>
    </row>
    <row r="44" spans="1:6" x14ac:dyDescent="0.25">
      <c r="A44" s="8"/>
      <c r="B44" s="7"/>
      <c r="C44" s="5"/>
      <c r="D44" s="17" t="s">
        <v>3</v>
      </c>
      <c r="E44" s="16">
        <v>11870584</v>
      </c>
      <c r="F44" s="15">
        <v>11870584</v>
      </c>
    </row>
    <row r="45" spans="1:6" x14ac:dyDescent="0.25">
      <c r="A45" s="8"/>
      <c r="B45" s="7"/>
      <c r="C45" s="5"/>
      <c r="D45" s="14"/>
      <c r="E45" s="11"/>
      <c r="F45" s="5"/>
    </row>
    <row r="46" spans="1:6" x14ac:dyDescent="0.25">
      <c r="A46" s="8"/>
      <c r="B46" s="7"/>
      <c r="C46" s="5"/>
      <c r="D46" s="10" t="s">
        <v>2</v>
      </c>
      <c r="E46" s="9">
        <v>5998246213</v>
      </c>
      <c r="F46" s="13">
        <v>6012498099</v>
      </c>
    </row>
    <row r="47" spans="1:6" x14ac:dyDescent="0.25">
      <c r="A47" s="8"/>
      <c r="B47" s="7"/>
      <c r="C47" s="5"/>
      <c r="D47" s="12"/>
      <c r="E47" s="11"/>
      <c r="F47" s="5"/>
    </row>
    <row r="48" spans="1:6" x14ac:dyDescent="0.25">
      <c r="A48" s="8"/>
      <c r="B48" s="7"/>
      <c r="C48" s="5"/>
      <c r="D48" s="10" t="s">
        <v>1</v>
      </c>
      <c r="E48" s="9">
        <v>7300495691</v>
      </c>
      <c r="F48" s="9">
        <v>7147658688</v>
      </c>
    </row>
    <row r="49" spans="1:6" x14ac:dyDescent="0.25">
      <c r="A49" s="8"/>
      <c r="B49" s="7"/>
      <c r="C49" s="7"/>
      <c r="D49" s="6"/>
      <c r="E49" s="5"/>
      <c r="F49" s="5"/>
    </row>
    <row r="51" spans="1:6" x14ac:dyDescent="0.25">
      <c r="A51" s="4" t="s">
        <v>0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55118110236220474" bottom="0.47244094488188981" header="0.23622047244094491" footer="0.31496062992125984"/>
  <pageSetup scale="78" fitToWidth="0" orientation="landscape" r:id="rId1"/>
  <headerFooter>
    <oddFooter>&amp;RPágina &amp;[2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2026-02-27T19:03:19Z</dcterms:created>
  <dcterms:modified xsi:type="dcterms:W3CDTF">2026-02-27T19:03:24Z</dcterms:modified>
</cp:coreProperties>
</file>