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607464AC-B323-4A37-8749-7624CEA542C3}" xr6:coauthVersionLast="47" xr6:coauthVersionMax="47" xr10:uidLastSave="{00000000-0000-0000-0000-000000000000}"/>
  <bookViews>
    <workbookView xWindow="-120" yWindow="-120" windowWidth="29040" windowHeight="15720" xr2:uid="{7FF3DD68-2C72-4614-8F1F-66F3EC19EAC7}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EFE!#REF!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B4" i="1"/>
  <c r="B33" i="1" s="1"/>
  <c r="C4" i="1"/>
  <c r="C33" i="1" s="1"/>
  <c r="B16" i="1"/>
  <c r="C16" i="1"/>
  <c r="B36" i="1"/>
  <c r="C36" i="1"/>
  <c r="B41" i="1"/>
  <c r="C41" i="1"/>
  <c r="B45" i="1"/>
  <c r="C45" i="1"/>
  <c r="B49" i="1"/>
  <c r="B48" i="1" s="1"/>
  <c r="B59" i="1" s="1"/>
  <c r="B61" i="1" s="1"/>
  <c r="B65" i="1" s="1"/>
  <c r="C49" i="1"/>
  <c r="C48" i="1" s="1"/>
  <c r="B55" i="1"/>
  <c r="B54" i="1" s="1"/>
  <c r="C55" i="1"/>
  <c r="C54" i="1" s="1"/>
  <c r="C59" i="1" l="1"/>
  <c r="C61" i="1" s="1"/>
  <c r="C65" i="1" s="1"/>
</calcChain>
</file>

<file path=xl/sharedStrings.xml><?xml version="1.0" encoding="utf-8"?>
<sst xmlns="http://schemas.openxmlformats.org/spreadsheetml/2006/main" count="58" uniqueCount="50">
  <si>
    <t>Bajo protesta de decir verdad declaramos que los Estados Financieros y sus notas, son razonablemente correctos y son responsabilidad del emisor.</t>
  </si>
  <si>
    <t>Efectivo y Equivalentes al Efectivo al Final del Ejercicio</t>
  </si>
  <si>
    <t>Efectivo y Equivalentes al Efectivo al Inicio del Ejercicio</t>
  </si>
  <si>
    <t>Incremento/Disminución Neta en el Efectivo y Equivalentes al Efectivo</t>
  </si>
  <si>
    <t>Flujos Netos de Efectivo por Actividades de Financiamiento</t>
  </si>
  <si>
    <t>Otras Aplicaciones de Financiamiento</t>
  </si>
  <si>
    <t>Externo</t>
  </si>
  <si>
    <t>Interno</t>
  </si>
  <si>
    <t>Servicios de la Deuda</t>
  </si>
  <si>
    <t>Aplicación</t>
  </si>
  <si>
    <t>Otros Orígenes de Financiamiento</t>
  </si>
  <si>
    <t>Endeudamiento Neto</t>
  </si>
  <si>
    <t>Origen</t>
  </si>
  <si>
    <t>Flujos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</si>
  <si>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</si>
  <si>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</si>
  <si>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</si>
  <si>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</si>
  <si>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</si>
  <si>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>Flujos de Efectivo de las Actividades de Inversión</t>
  </si>
  <si>
    <t>Flujos Netos de Efectivo por Actividades de Operación</t>
  </si>
  <si>
    <t>Otras Aplicaciones de Operación</t>
  </si>
  <si>
    <t>Convenios</t>
  </si>
  <si>
    <t>Aportaciones</t>
  </si>
  <si>
    <t>Participaciones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</si>
  <si>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</si>
  <si>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</si>
  <si>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</si>
  <si>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</si>
  <si>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</si>
  <si>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</si>
  <si>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</si>
  <si>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</si>
  <si>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</si>
  <si>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</si>
  <si>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</si>
  <si>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</si>
  <si>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</si>
  <si>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</si>
  <si>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</si>
  <si>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</si>
  <si>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</si>
  <si>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</si>
  <si>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</si>
  <si>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</si>
  <si>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</si>
  <si>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</si>
  <si>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</si>
  <si>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</si>
  <si>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Universidad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</si>
</sst>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horizontal="left" vertical="top" wrapText="1" indent="1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vertical="top" wrapText="1"/>
    </xf>
    <xf numFmtId="4" fontId="2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>
      <alignment horizontal="left" vertical="top" wrapText="1" indent="3"/>
    </xf>
    <xf numFmtId="0" fontId="3" fillId="0" borderId="1" xfId="1" applyFont="1" applyBorder="1" applyAlignment="1">
      <alignment horizontal="left" vertical="top" wrapText="1" indent="2"/>
    </xf>
    <xf numFmtId="0" fontId="2" fillId="0" borderId="1" xfId="1" applyFont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E0084749-0BF7-4C4B-99D0-FB8902BC4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74</xdr:row>
      <xdr:rowOff>57149</xdr:rowOff>
    </xdr:from>
    <xdr:to>
      <xdr:col>0</xdr:col>
      <xdr:colOff>3105150</xdr:colOff>
      <xdr:row>78</xdr:row>
      <xdr:rowOff>76200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68D0BCEC-8EB4-422D-B81F-5AD26298B03A}"/>
            </a:ext>
          </a:extLst>
        </xdr:cNvPr>
        <xdr:cNvSpPr txBox="1"/>
      </xdr:nvSpPr>
      <xdr:spPr>
        <a:xfrm>
          <a:off x="685800" y="10629899"/>
          <a:ext cx="0" cy="5905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590550</xdr:colOff>
      <xdr:row>74</xdr:row>
      <xdr:rowOff>0</xdr:rowOff>
    </xdr:from>
    <xdr:to>
      <xdr:col>0</xdr:col>
      <xdr:colOff>3219450</xdr:colOff>
      <xdr:row>74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62AF3B11-1D3E-4A2F-BA1F-AD8460C9941A}"/>
            </a:ext>
          </a:extLst>
        </xdr:cNvPr>
        <xdr:cNvCxnSpPr/>
      </xdr:nvCxnSpPr>
      <xdr:spPr>
        <a:xfrm>
          <a:off x="590550" y="10572750"/>
          <a:ext cx="95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28576</xdr:colOff>
      <xdr:row>74</xdr:row>
      <xdr:rowOff>76199</xdr:rowOff>
    </xdr:from>
    <xdr:to>
      <xdr:col>2</xdr:col>
      <xdr:colOff>409577</xdr:colOff>
      <xdr:row>78</xdr:row>
      <xdr:rowOff>104775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F9712C3-9717-46EC-A668-09AB67D3185E}"/>
            </a:ext>
          </a:extLst>
        </xdr:cNvPr>
        <xdr:cNvSpPr txBox="1"/>
      </xdr:nvSpPr>
      <xdr:spPr>
        <a:xfrm>
          <a:off x="714376" y="10648949"/>
          <a:ext cx="1066801" cy="600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C.P. Pedro Rocha Montalvo</a:t>
          </a:r>
        </a:p>
      </xdr:txBody>
    </xdr:sp>
    <xdr:clientData/>
  </xdr:twoCellAnchor>
  <xdr:twoCellAnchor>
    <xdr:from>
      <xdr:col>0</xdr:col>
      <xdr:colOff>4810125</xdr:colOff>
      <xdr:row>74</xdr:row>
      <xdr:rowOff>9525</xdr:rowOff>
    </xdr:from>
    <xdr:to>
      <xdr:col>2</xdr:col>
      <xdr:colOff>771525</xdr:colOff>
      <xdr:row>74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AB4225B-29FD-40C2-9DEC-00CB16F37426}"/>
            </a:ext>
          </a:extLst>
        </xdr:cNvPr>
        <xdr:cNvCxnSpPr/>
      </xdr:nvCxnSpPr>
      <xdr:spPr>
        <a:xfrm>
          <a:off x="685800" y="10582275"/>
          <a:ext cx="13716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A"/>
      <sheetName val="ADP"/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4C1B-F512-4B9B-ABA4-AF0D0F2CB2DE}">
  <sheetPr>
    <pageSetUpPr fitToPage="1"/>
  </sheetPr>
  <dimension ref="A1:C70"/>
  <sheetViews>
    <sheetView tabSelected="1" zoomScaleNormal="100" workbookViewId="0">
      <selection activeCell="E26" sqref="E26"/>
    </sheetView>
  </sheetViews>
  <sheetFormatPr baseColWidth="10" defaultColWidth="10.28515625" defaultRowHeight="11.25" x14ac:dyDescent="0.2"/>
  <cols>
    <col min="1" max="1" width="82.42578125" style="1" customWidth="1"/>
    <col min="2" max="3" width="22.140625" style="1" customWidth="1"/>
    <col min="4" max="16384" width="10.28515625" style="1"/>
  </cols>
  <sheetData>
    <row r="1" spans="1:3" ht="51.75" customHeight="1" x14ac:dyDescent="0.2">
      <c r="A1" s="18" t="s">
        <v>49</v>
      </c>
      <c r="B1" s="17"/>
      <c r="C1" s="16"/>
    </row>
    <row r="2" spans="1:3" ht="15" customHeight="1" x14ac:dyDescent="0.2">
      <c r="A2" s="15" t="s">
        <v>48</v>
      </c>
      <c r="B2" s="14">
        <v>2025</v>
      </c>
      <c r="C2" s="14">
        <f>B2-1</f>
        <v>2024</v>
      </c>
    </row>
    <row r="3" spans="1:3" ht="11.25" customHeight="1" x14ac:dyDescent="0.2">
      <c r="A3" s="7" t="s">
        <v>47</v>
      </c>
      <c r="B3" s="8"/>
      <c r="C3" s="8"/>
    </row>
    <row r="4" spans="1:3" ht="11.25" customHeight="1" x14ac:dyDescent="0.2">
      <c r="A4" s="12" t="s">
        <v>12</v>
      </c>
      <c r="B4" s="6">
        <f>SUM(B5:B14)</f>
        <v>4350085253</v>
      </c>
      <c r="C4" s="6">
        <f>SUM(C5:C14)</f>
        <v>4238817594</v>
      </c>
    </row>
    <row r="5" spans="1:3" ht="11.25" customHeight="1" x14ac:dyDescent="0.2">
      <c r="A5" s="11" t="s">
        <v>46</v>
      </c>
      <c r="B5" s="10">
        <v>0</v>
      </c>
      <c r="C5" s="10">
        <v>0</v>
      </c>
    </row>
    <row r="6" spans="1:3" ht="11.25" customHeight="1" x14ac:dyDescent="0.2">
      <c r="A6" s="11" t="s">
        <v>45</v>
      </c>
      <c r="B6" s="10">
        <v>57425264</v>
      </c>
      <c r="C6" s="10">
        <v>55022565</v>
      </c>
    </row>
    <row r="7" spans="1:3" ht="11.25" customHeight="1" x14ac:dyDescent="0.2">
      <c r="A7" s="11" t="s">
        <v>44</v>
      </c>
      <c r="B7" s="10">
        <v>0</v>
      </c>
      <c r="C7" s="10">
        <v>0</v>
      </c>
    </row>
    <row r="8" spans="1:3" ht="11.25" customHeight="1" x14ac:dyDescent="0.2">
      <c r="A8" s="11" t="s">
        <v>43</v>
      </c>
      <c r="B8" s="10">
        <v>0</v>
      </c>
      <c r="C8" s="10">
        <v>0</v>
      </c>
    </row>
    <row r="9" spans="1:3" ht="11.25" customHeight="1" x14ac:dyDescent="0.2">
      <c r="A9" s="11" t="s">
        <v>42</v>
      </c>
      <c r="B9" s="10">
        <v>51565077</v>
      </c>
      <c r="C9" s="10">
        <v>64380122</v>
      </c>
    </row>
    <row r="10" spans="1:3" ht="11.25" customHeight="1" x14ac:dyDescent="0.2">
      <c r="A10" s="11" t="s">
        <v>41</v>
      </c>
      <c r="B10" s="10">
        <v>0</v>
      </c>
      <c r="C10" s="10">
        <v>0</v>
      </c>
    </row>
    <row r="11" spans="1:3" ht="11.25" customHeight="1" x14ac:dyDescent="0.2">
      <c r="A11" s="11" t="s">
        <v>40</v>
      </c>
      <c r="B11" s="10">
        <v>405860605</v>
      </c>
      <c r="C11" s="10">
        <v>400501932</v>
      </c>
    </row>
    <row r="12" spans="1:3" ht="22.5" x14ac:dyDescent="0.2">
      <c r="A12" s="11" t="s">
        <v>39</v>
      </c>
      <c r="B12" s="10">
        <v>20431331</v>
      </c>
      <c r="C12" s="10">
        <v>12322226</v>
      </c>
    </row>
    <row r="13" spans="1:3" ht="11.25" customHeight="1" x14ac:dyDescent="0.2">
      <c r="A13" s="11" t="s">
        <v>38</v>
      </c>
      <c r="B13" s="10">
        <v>3814802976</v>
      </c>
      <c r="C13" s="10">
        <v>3706590749</v>
      </c>
    </row>
    <row r="14" spans="1:3" ht="11.25" customHeight="1" x14ac:dyDescent="0.2">
      <c r="A14" s="11" t="s">
        <v>37</v>
      </c>
      <c r="B14" s="10">
        <v>0</v>
      </c>
      <c r="C14" s="10">
        <v>0</v>
      </c>
    </row>
    <row r="15" spans="1:3" ht="11.25" customHeight="1" x14ac:dyDescent="0.2">
      <c r="A15" s="13"/>
      <c r="B15" s="8"/>
      <c r="C15" s="8"/>
    </row>
    <row r="16" spans="1:3" ht="11.25" customHeight="1" x14ac:dyDescent="0.2">
      <c r="A16" s="12" t="s">
        <v>9</v>
      </c>
      <c r="B16" s="6">
        <f>SUM(B17:B32)</f>
        <v>4188795897</v>
      </c>
      <c r="C16" s="6">
        <f>SUM(C17:C32)</f>
        <v>3926904813</v>
      </c>
    </row>
    <row r="17" spans="1:3" ht="11.25" customHeight="1" x14ac:dyDescent="0.2">
      <c r="A17" s="11" t="s">
        <v>36</v>
      </c>
      <c r="B17" s="10">
        <v>3552564075</v>
      </c>
      <c r="C17" s="10">
        <v>3348357937</v>
      </c>
    </row>
    <row r="18" spans="1:3" ht="11.25" customHeight="1" x14ac:dyDescent="0.2">
      <c r="A18" s="11" t="s">
        <v>35</v>
      </c>
      <c r="B18" s="10">
        <v>100451318</v>
      </c>
      <c r="C18" s="10">
        <v>104281771</v>
      </c>
    </row>
    <row r="19" spans="1:3" ht="11.25" customHeight="1" x14ac:dyDescent="0.2">
      <c r="A19" s="11" t="s">
        <v>34</v>
      </c>
      <c r="B19" s="10">
        <v>350557672</v>
      </c>
      <c r="C19" s="10">
        <v>326117619</v>
      </c>
    </row>
    <row r="20" spans="1:3" ht="11.25" customHeight="1" x14ac:dyDescent="0.2">
      <c r="A20" s="11" t="s">
        <v>33</v>
      </c>
      <c r="B20" s="10">
        <v>0</v>
      </c>
      <c r="C20" s="10">
        <v>0</v>
      </c>
    </row>
    <row r="21" spans="1:3" ht="11.25" customHeight="1" x14ac:dyDescent="0.2">
      <c r="A21" s="11" t="s">
        <v>32</v>
      </c>
      <c r="B21" s="10">
        <v>0</v>
      </c>
      <c r="C21" s="10">
        <v>0</v>
      </c>
    </row>
    <row r="22" spans="1:3" ht="11.25" customHeight="1" x14ac:dyDescent="0.2">
      <c r="A22" s="11" t="s">
        <v>31</v>
      </c>
      <c r="B22" s="10">
        <v>0</v>
      </c>
      <c r="C22" s="10">
        <v>0</v>
      </c>
    </row>
    <row r="23" spans="1:3" ht="11.25" customHeight="1" x14ac:dyDescent="0.2">
      <c r="A23" s="11" t="s">
        <v>30</v>
      </c>
      <c r="B23" s="10">
        <v>89549895</v>
      </c>
      <c r="C23" s="10">
        <v>88588728</v>
      </c>
    </row>
    <row r="24" spans="1:3" ht="11.25" customHeight="1" x14ac:dyDescent="0.2">
      <c r="A24" s="11" t="s">
        <v>29</v>
      </c>
      <c r="B24" s="10">
        <v>0</v>
      </c>
      <c r="C24" s="10">
        <v>0</v>
      </c>
    </row>
    <row r="25" spans="1:3" ht="11.25" customHeight="1" x14ac:dyDescent="0.2">
      <c r="A25" s="11" t="s">
        <v>28</v>
      </c>
      <c r="B25" s="10">
        <v>0</v>
      </c>
      <c r="C25" s="10">
        <v>0</v>
      </c>
    </row>
    <row r="26" spans="1:3" ht="11.25" customHeight="1" x14ac:dyDescent="0.2">
      <c r="A26" s="11" t="s">
        <v>27</v>
      </c>
      <c r="B26" s="10">
        <v>0</v>
      </c>
      <c r="C26" s="10">
        <v>0</v>
      </c>
    </row>
    <row r="27" spans="1:3" ht="11.25" customHeight="1" x14ac:dyDescent="0.2">
      <c r="A27" s="11" t="s">
        <v>26</v>
      </c>
      <c r="B27" s="10">
        <v>0</v>
      </c>
      <c r="C27" s="10">
        <v>0</v>
      </c>
    </row>
    <row r="28" spans="1:3" ht="11.25" customHeight="1" x14ac:dyDescent="0.2">
      <c r="A28" s="11" t="s">
        <v>25</v>
      </c>
      <c r="B28" s="10">
        <v>0</v>
      </c>
      <c r="C28" s="10">
        <v>0</v>
      </c>
    </row>
    <row r="29" spans="1:3" ht="11.25" customHeight="1" x14ac:dyDescent="0.2">
      <c r="A29" s="11" t="s">
        <v>24</v>
      </c>
      <c r="B29" s="10">
        <v>0</v>
      </c>
      <c r="C29" s="10">
        <v>0</v>
      </c>
    </row>
    <row r="30" spans="1:3" ht="11.25" customHeight="1" x14ac:dyDescent="0.2">
      <c r="A30" s="11" t="s">
        <v>23</v>
      </c>
      <c r="B30" s="10">
        <v>0</v>
      </c>
      <c r="C30" s="10">
        <v>0</v>
      </c>
    </row>
    <row r="31" spans="1:3" ht="11.25" customHeight="1" x14ac:dyDescent="0.2">
      <c r="A31" s="11" t="s">
        <v>22</v>
      </c>
      <c r="B31" s="10">
        <v>0</v>
      </c>
      <c r="C31" s="10">
        <v>0</v>
      </c>
    </row>
    <row r="32" spans="1:3" ht="11.25" customHeight="1" x14ac:dyDescent="0.2">
      <c r="A32" s="11" t="s">
        <v>21</v>
      </c>
      <c r="B32" s="10">
        <v>95672937</v>
      </c>
      <c r="C32" s="10">
        <v>59558758</v>
      </c>
    </row>
    <row r="33" spans="1:3" ht="11.25" customHeight="1" x14ac:dyDescent="0.2">
      <c r="A33" s="7" t="s">
        <v>20</v>
      </c>
      <c r="B33" s="6">
        <f>B4-B16</f>
        <v>161289356</v>
      </c>
      <c r="C33" s="6">
        <f>C4-C16</f>
        <v>311912781</v>
      </c>
    </row>
    <row r="34" spans="1:3" ht="11.25" customHeight="1" x14ac:dyDescent="0.2">
      <c r="A34" s="9"/>
      <c r="B34" s="8"/>
      <c r="C34" s="8"/>
    </row>
    <row r="35" spans="1:3" ht="11.25" customHeight="1" x14ac:dyDescent="0.2">
      <c r="A35" s="7" t="s">
        <v>19</v>
      </c>
      <c r="B35" s="8"/>
      <c r="C35" s="8"/>
    </row>
    <row r="36" spans="1:3" ht="11.25" customHeight="1" x14ac:dyDescent="0.2">
      <c r="A36" s="12" t="s">
        <v>12</v>
      </c>
      <c r="B36" s="6">
        <f>SUM(B37:B39)</f>
        <v>0</v>
      </c>
      <c r="C36" s="6">
        <f>SUM(C37:C39)</f>
        <v>0</v>
      </c>
    </row>
    <row r="37" spans="1:3" ht="11.25" customHeight="1" x14ac:dyDescent="0.2">
      <c r="A37" s="11" t="s">
        <v>17</v>
      </c>
      <c r="B37" s="10">
        <v>0</v>
      </c>
      <c r="C37" s="10">
        <v>0</v>
      </c>
    </row>
    <row r="38" spans="1:3" ht="11.25" customHeight="1" x14ac:dyDescent="0.2">
      <c r="A38" s="11" t="s">
        <v>16</v>
      </c>
      <c r="B38" s="10">
        <v>0</v>
      </c>
      <c r="C38" s="10">
        <v>0</v>
      </c>
    </row>
    <row r="39" spans="1:3" ht="11.25" customHeight="1" x14ac:dyDescent="0.2">
      <c r="A39" s="11" t="s">
        <v>18</v>
      </c>
      <c r="B39" s="10">
        <v>0</v>
      </c>
      <c r="C39" s="10">
        <v>0</v>
      </c>
    </row>
    <row r="40" spans="1:3" ht="11.25" customHeight="1" x14ac:dyDescent="0.2">
      <c r="A40" s="13"/>
      <c r="B40" s="8"/>
      <c r="C40" s="8"/>
    </row>
    <row r="41" spans="1:3" ht="11.25" customHeight="1" x14ac:dyDescent="0.2">
      <c r="A41" s="12" t="s">
        <v>9</v>
      </c>
      <c r="B41" s="6">
        <f>SUM(B42:B44)</f>
        <v>140160749</v>
      </c>
      <c r="C41" s="6">
        <f>SUM(C42:C44)</f>
        <v>135603031</v>
      </c>
    </row>
    <row r="42" spans="1:3" ht="11.25" customHeight="1" x14ac:dyDescent="0.2">
      <c r="A42" s="11" t="s">
        <v>17</v>
      </c>
      <c r="B42" s="10">
        <v>93616859</v>
      </c>
      <c r="C42" s="10">
        <v>64395843</v>
      </c>
    </row>
    <row r="43" spans="1:3" ht="11.25" customHeight="1" x14ac:dyDescent="0.2">
      <c r="A43" s="11" t="s">
        <v>16</v>
      </c>
      <c r="B43" s="10">
        <v>46334168</v>
      </c>
      <c r="C43" s="10">
        <v>70059717</v>
      </c>
    </row>
    <row r="44" spans="1:3" ht="11.25" customHeight="1" x14ac:dyDescent="0.2">
      <c r="A44" s="11" t="s">
        <v>15</v>
      </c>
      <c r="B44" s="10">
        <v>209722</v>
      </c>
      <c r="C44" s="10">
        <v>1147471</v>
      </c>
    </row>
    <row r="45" spans="1:3" ht="11.25" customHeight="1" x14ac:dyDescent="0.2">
      <c r="A45" s="7" t="s">
        <v>14</v>
      </c>
      <c r="B45" s="6">
        <f>B36-B41</f>
        <v>-140160749</v>
      </c>
      <c r="C45" s="6">
        <f>C36-C41</f>
        <v>-135603031</v>
      </c>
    </row>
    <row r="46" spans="1:3" ht="11.25" customHeight="1" x14ac:dyDescent="0.2">
      <c r="A46" s="9"/>
      <c r="B46" s="8"/>
      <c r="C46" s="8"/>
    </row>
    <row r="47" spans="1:3" ht="11.25" customHeight="1" x14ac:dyDescent="0.2">
      <c r="A47" s="7" t="s">
        <v>13</v>
      </c>
      <c r="B47" s="8"/>
      <c r="C47" s="8"/>
    </row>
    <row r="48" spans="1:3" ht="11.25" customHeight="1" x14ac:dyDescent="0.2">
      <c r="A48" s="12" t="s">
        <v>12</v>
      </c>
      <c r="B48" s="6">
        <f>SUM(B49+B52)</f>
        <v>0</v>
      </c>
      <c r="C48" s="6">
        <f>SUM(C49+C52)</f>
        <v>0</v>
      </c>
    </row>
    <row r="49" spans="1:3" ht="11.25" customHeight="1" x14ac:dyDescent="0.2">
      <c r="A49" s="11" t="s">
        <v>11</v>
      </c>
      <c r="B49" s="10">
        <f>SUM(B50:B51)</f>
        <v>0</v>
      </c>
      <c r="C49" s="10">
        <f>SUM(C50:C51)</f>
        <v>0</v>
      </c>
    </row>
    <row r="50" spans="1:3" ht="11.25" customHeight="1" x14ac:dyDescent="0.2">
      <c r="A50" s="11" t="s">
        <v>7</v>
      </c>
      <c r="B50" s="10">
        <v>0</v>
      </c>
      <c r="C50" s="10">
        <v>0</v>
      </c>
    </row>
    <row r="51" spans="1:3" ht="11.25" customHeight="1" x14ac:dyDescent="0.2">
      <c r="A51" s="11" t="s">
        <v>6</v>
      </c>
      <c r="B51" s="10">
        <v>0</v>
      </c>
      <c r="C51" s="10">
        <v>0</v>
      </c>
    </row>
    <row r="52" spans="1:3" ht="11.25" customHeight="1" x14ac:dyDescent="0.2">
      <c r="A52" s="11" t="s">
        <v>10</v>
      </c>
      <c r="B52" s="10">
        <v>0</v>
      </c>
      <c r="C52" s="10">
        <v>0</v>
      </c>
    </row>
    <row r="53" spans="1:3" ht="11.25" customHeight="1" x14ac:dyDescent="0.2">
      <c r="A53" s="13"/>
      <c r="B53" s="8"/>
      <c r="C53" s="8"/>
    </row>
    <row r="54" spans="1:3" ht="11.25" customHeight="1" x14ac:dyDescent="0.2">
      <c r="A54" s="12" t="s">
        <v>9</v>
      </c>
      <c r="B54" s="6">
        <f>SUM(B55+B58)</f>
        <v>0</v>
      </c>
      <c r="C54" s="6">
        <f>SUM(C55+C58)</f>
        <v>0</v>
      </c>
    </row>
    <row r="55" spans="1:3" ht="11.25" customHeight="1" x14ac:dyDescent="0.2">
      <c r="A55" s="11" t="s">
        <v>8</v>
      </c>
      <c r="B55" s="10">
        <f>SUM(B56+B57)</f>
        <v>0</v>
      </c>
      <c r="C55" s="10">
        <f>SUM(C56+C57)</f>
        <v>0</v>
      </c>
    </row>
    <row r="56" spans="1:3" ht="11.25" customHeight="1" x14ac:dyDescent="0.2">
      <c r="A56" s="11" t="s">
        <v>7</v>
      </c>
      <c r="B56" s="10">
        <v>0</v>
      </c>
      <c r="C56" s="10">
        <v>0</v>
      </c>
    </row>
    <row r="57" spans="1:3" ht="11.25" customHeight="1" x14ac:dyDescent="0.2">
      <c r="A57" s="11" t="s">
        <v>6</v>
      </c>
      <c r="B57" s="10">
        <v>0</v>
      </c>
      <c r="C57" s="10">
        <v>0</v>
      </c>
    </row>
    <row r="58" spans="1:3" ht="11.25" customHeight="1" x14ac:dyDescent="0.2">
      <c r="A58" s="11" t="s">
        <v>5</v>
      </c>
      <c r="B58" s="10">
        <v>0</v>
      </c>
      <c r="C58" s="10">
        <v>0</v>
      </c>
    </row>
    <row r="59" spans="1:3" ht="11.25" customHeight="1" x14ac:dyDescent="0.2">
      <c r="A59" s="7" t="s">
        <v>4</v>
      </c>
      <c r="B59" s="6">
        <f>B48-B54</f>
        <v>0</v>
      </c>
      <c r="C59" s="6">
        <f>C48-C54</f>
        <v>0</v>
      </c>
    </row>
    <row r="60" spans="1:3" ht="11.25" customHeight="1" x14ac:dyDescent="0.2">
      <c r="A60" s="9"/>
      <c r="B60" s="8"/>
      <c r="C60" s="8"/>
    </row>
    <row r="61" spans="1:3" ht="11.25" customHeight="1" x14ac:dyDescent="0.2">
      <c r="A61" s="7" t="s">
        <v>3</v>
      </c>
      <c r="B61" s="6">
        <f>B59+B45+B33</f>
        <v>21128607</v>
      </c>
      <c r="C61" s="6">
        <f>C59+C45+C33</f>
        <v>176309750</v>
      </c>
    </row>
    <row r="62" spans="1:3" ht="11.25" customHeight="1" x14ac:dyDescent="0.2">
      <c r="A62" s="9"/>
      <c r="B62" s="8"/>
      <c r="C62" s="8"/>
    </row>
    <row r="63" spans="1:3" ht="11.25" customHeight="1" x14ac:dyDescent="0.2">
      <c r="A63" s="7" t="s">
        <v>2</v>
      </c>
      <c r="B63" s="6">
        <v>472962328.99999988</v>
      </c>
      <c r="C63" s="6">
        <v>296652578.99999988</v>
      </c>
    </row>
    <row r="64" spans="1:3" ht="11.25" customHeight="1" x14ac:dyDescent="0.2">
      <c r="A64" s="9"/>
      <c r="B64" s="8"/>
      <c r="C64" s="8"/>
    </row>
    <row r="65" spans="1:3" ht="11.25" customHeight="1" x14ac:dyDescent="0.2">
      <c r="A65" s="7" t="s">
        <v>1</v>
      </c>
      <c r="B65" s="6">
        <f>B61+B63</f>
        <v>494090935.99999988</v>
      </c>
      <c r="C65" s="6">
        <f>C61+C63</f>
        <v>472962328.99999988</v>
      </c>
    </row>
    <row r="66" spans="1:3" ht="11.25" customHeight="1" x14ac:dyDescent="0.2">
      <c r="A66" s="5"/>
      <c r="B66" s="4"/>
      <c r="C66" s="3"/>
    </row>
    <row r="68" spans="1:3" x14ac:dyDescent="0.2">
      <c r="A68" s="2" t="s">
        <v>0</v>
      </c>
    </row>
    <row r="69" spans="1:3" x14ac:dyDescent="0.2">
      <c r="A69" s="2"/>
    </row>
    <row r="70" spans="1:3" x14ac:dyDescent="0.2">
      <c r="A70" s="2"/>
    </row>
  </sheetData>
  <sheetProtection formatCells="0" formatColumns="0" formatRows="0" autoFilter="0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scale="77" fitToHeight="0" orientation="portrait" r:id="rId1"/>
  <headerFooter>
    <oddFooter>&amp;RPágina &amp;[5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2026-02-27T19:05:28Z</dcterms:created>
  <dcterms:modified xsi:type="dcterms:W3CDTF">2026-02-27T19:05:34Z</dcterms:modified>
</cp:coreProperties>
</file>