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Cuenta pública\2500 ASEG\"/>
    </mc:Choice>
  </mc:AlternateContent>
  <xr:revisionPtr revIDLastSave="0" documentId="8_{242F6DC8-C07B-4C11-A25F-5BAE9E9574F6}" xr6:coauthVersionLast="47" xr6:coauthVersionMax="47" xr10:uidLastSave="{00000000-0000-0000-0000-000000000000}"/>
  <bookViews>
    <workbookView xWindow="-120" yWindow="-120" windowWidth="29040" windowHeight="15720" xr2:uid="{0DF460DB-3444-4A34-9D0C-DEF3E595420C}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D15" i="1"/>
  <c r="E15" i="1"/>
  <c r="F15" i="1"/>
  <c r="G15" i="1"/>
  <c r="B19" i="1"/>
  <c r="C19" i="1"/>
  <c r="D19" i="1"/>
  <c r="E19" i="1"/>
  <c r="F19" i="1"/>
  <c r="G19" i="1"/>
  <c r="B29" i="1"/>
  <c r="C29" i="1"/>
  <c r="D29" i="1"/>
  <c r="D38" i="1" s="1"/>
  <c r="E29" i="1"/>
  <c r="F29" i="1"/>
  <c r="G29" i="1"/>
  <c r="B35" i="1"/>
  <c r="C35" i="1"/>
  <c r="D35" i="1"/>
  <c r="E35" i="1"/>
  <c r="E38" i="1" s="1"/>
  <c r="F35" i="1"/>
  <c r="F38" i="1" s="1"/>
  <c r="G35" i="1"/>
  <c r="G38" i="1" s="1"/>
  <c r="B38" i="1"/>
  <c r="C38" i="1"/>
</calcChain>
</file>

<file path=xl/sharedStrings.xml><?xml version="1.0" encoding="utf-8"?>
<sst xmlns="http://schemas.openxmlformats.org/spreadsheetml/2006/main" count="48" uniqueCount="27">
  <si>
    <t>Bajo protesta de decir verdad declaramos que los Estados Financieros y sus notas, son razonablemente correctos y son responsabilidad del emisor.</t>
  </si>
  <si>
    <t>Ingresos excedentes</t>
  </si>
  <si>
    <t>Total</t>
  </si>
  <si>
    <t>Ingresos Derivados de Financiamientos</t>
  </si>
  <si>
    <t>Transferencias, Asignaciones, Subsidios y Subvenciones, y Pensiones y Jubilaciones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</si>
  <si>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</si>
  <si>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Productos</t>
  </si>
  <si>
    <t>Cuotas y Aportaciones de Seguridad Social</t>
  </si>
  <si>
    <t>Ingresos de los Entes Públicos de los Poderes Legislativo y Judicial, de los Órganos Autónomos y del Sector Paraestatal o Paramunicipal, así como de las Empresas Productivas del Estado</t>
  </si>
  <si>
    <t>Participaciones, Aportaciones, Convenios, Incentivos Derivados de la Colaboración Fiscal y Fondos Distintos de Aportaciones</t>
  </si>
  <si>
    <r>
      <t>Aprovechamientos</t>
    </r>
    <r>
      <rPr>
        <vertAlign val="superscript"/>
        <sz val="8"/>
        <rFont val="Arial"/>
        <family val="2"/>
      </rPr>
      <t>2</t>
    </r>
  </si>
  <si>
    <r>
      <t>Productos</t>
    </r>
    <r>
      <rPr>
        <vertAlign val="superscript"/>
        <sz val="8"/>
        <rFont val="Arial"/>
        <family val="2"/>
      </rPr>
      <t>1</t>
    </r>
  </si>
  <si>
    <t>Derechos</t>
  </si>
  <si>
    <t>Contribuciones de Mejoras</t>
  </si>
  <si>
    <t>Impuestos</t>
  </si>
  <si>
    <t>Ingresos del Poder Ejecutivo Federal o Estatal y de los Municipios</t>
  </si>
  <si>
    <t>Recaudado</t>
  </si>
  <si>
    <t>Devengado</t>
  </si>
  <si>
    <t>Modificado</t>
  </si>
  <si>
    <t>Ampliaciones/ (Reducciones)</t>
  </si>
  <si>
    <t>Estimado</t>
  </si>
  <si>
    <t>Rubro de Ingresos / Fuente de Financiamiento</t>
  </si>
  <si>
    <t>Diferencia</t>
  </si>
  <si>
    <t>Ingreso</t>
  </si>
  <si>
    <t>Ingresos por Venta de Bienes, Prestación de Servicios y Otros Ingresos</t>
  </si>
  <si>
    <t>Aprovechamientos</t>
  </si>
  <si>
    <t>Universidad de Guanajuato
Estado Analítico de Ingresos
Del 1 de Enero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</si>
</sst>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2" fillId="0" borderId="0" xfId="1" applyFont="1" applyAlignment="1" applyProtection="1">
      <alignment vertical="top"/>
      <protection locked="0"/>
    </xf>
    <xf numFmtId="0" fontId="2" fillId="0" borderId="0" xfId="2" applyFont="1" applyAlignment="1" applyProtection="1">
      <alignment vertical="top"/>
      <protection locked="0"/>
    </xf>
    <xf numFmtId="0" fontId="0" fillId="0" borderId="0" xfId="1" applyFont="1" applyAlignment="1" applyProtection="1">
      <alignment vertical="top"/>
      <protection locked="0"/>
    </xf>
    <xf numFmtId="4" fontId="3" fillId="0" borderId="1" xfId="1" applyNumberFormat="1" applyFont="1" applyBorder="1" applyAlignment="1" applyProtection="1">
      <alignment vertical="top"/>
      <protection locked="0"/>
    </xf>
    <xf numFmtId="4" fontId="3" fillId="0" borderId="2" xfId="1" applyNumberFormat="1" applyFont="1" applyBorder="1" applyAlignment="1" applyProtection="1">
      <alignment vertical="top"/>
      <protection locked="0"/>
    </xf>
    <xf numFmtId="4" fontId="3" fillId="0" borderId="3" xfId="1" applyNumberFormat="1" applyFont="1" applyBorder="1" applyAlignment="1" applyProtection="1">
      <alignment vertical="top"/>
      <protection locked="0"/>
    </xf>
    <xf numFmtId="4" fontId="4" fillId="0" borderId="4" xfId="1" applyNumberFormat="1" applyFont="1" applyBorder="1" applyAlignment="1" applyProtection="1">
      <alignment vertical="top"/>
      <protection locked="0"/>
    </xf>
    <xf numFmtId="0" fontId="4" fillId="0" borderId="4" xfId="1" applyFont="1" applyBorder="1" applyAlignment="1" applyProtection="1">
      <alignment vertical="top"/>
      <protection locked="0"/>
    </xf>
    <xf numFmtId="4" fontId="3" fillId="0" borderId="5" xfId="1" applyNumberFormat="1" applyFont="1" applyBorder="1" applyAlignment="1" applyProtection="1">
      <alignment vertical="top"/>
      <protection locked="0"/>
    </xf>
    <xf numFmtId="4" fontId="3" fillId="0" borderId="6" xfId="1" applyNumberFormat="1" applyFont="1" applyBorder="1" applyAlignment="1" applyProtection="1">
      <alignment vertical="top"/>
      <protection locked="0"/>
    </xf>
    <xf numFmtId="0" fontId="3" fillId="0" borderId="7" xfId="1" applyFont="1" applyBorder="1" applyAlignment="1">
      <alignment horizontal="center" vertical="top" wrapText="1"/>
    </xf>
    <xf numFmtId="4" fontId="3" fillId="0" borderId="8" xfId="1" applyNumberFormat="1" applyFont="1" applyBorder="1" applyAlignment="1" applyProtection="1">
      <alignment vertical="top"/>
      <protection locked="0"/>
    </xf>
    <xf numFmtId="0" fontId="4" fillId="0" borderId="0" xfId="1" applyFont="1" applyAlignment="1">
      <alignment horizontal="left" vertical="top" wrapText="1" indent="1"/>
    </xf>
    <xf numFmtId="4" fontId="4" fillId="0" borderId="8" xfId="1" applyNumberFormat="1" applyFont="1" applyBorder="1" applyAlignment="1" applyProtection="1">
      <alignment vertical="top"/>
      <protection locked="0"/>
    </xf>
    <xf numFmtId="0" fontId="3" fillId="0" borderId="9" xfId="1" applyFont="1" applyBorder="1" applyAlignment="1">
      <alignment vertical="top"/>
    </xf>
    <xf numFmtId="0" fontId="4" fillId="0" borderId="0" xfId="1" applyFont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/>
    </xf>
    <xf numFmtId="0" fontId="3" fillId="2" borderId="1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5" xfId="1" applyFont="1" applyFill="1" applyBorder="1" applyAlignment="1">
      <alignment horizontal="center" vertical="center" wrapText="1"/>
    </xf>
    <xf numFmtId="4" fontId="3" fillId="0" borderId="7" xfId="1" applyNumberFormat="1" applyFont="1" applyBorder="1" applyAlignment="1" applyProtection="1">
      <alignment vertical="top"/>
      <protection locked="0"/>
    </xf>
    <xf numFmtId="4" fontId="4" fillId="0" borderId="10" xfId="1" applyNumberFormat="1" applyFont="1" applyBorder="1" applyAlignment="1" applyProtection="1">
      <alignment vertical="top"/>
      <protection locked="0"/>
    </xf>
    <xf numFmtId="0" fontId="3" fillId="0" borderId="7" xfId="1" applyFont="1" applyBorder="1" applyAlignment="1" applyProtection="1">
      <alignment horizontal="left" vertical="top" indent="3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4" fontId="2" fillId="0" borderId="8" xfId="1" applyNumberFormat="1" applyFont="1" applyBorder="1" applyAlignment="1" applyProtection="1">
      <alignment vertical="top"/>
      <protection locked="0"/>
    </xf>
    <xf numFmtId="0" fontId="2" fillId="0" borderId="0" xfId="1" applyFont="1" applyAlignment="1" applyProtection="1">
      <alignment horizontal="left" vertical="top" wrapText="1" indent="1"/>
      <protection locked="0"/>
    </xf>
    <xf numFmtId="0" fontId="4" fillId="0" borderId="0" xfId="1" applyFont="1" applyAlignment="1" applyProtection="1">
      <alignment horizontal="left" vertical="top" wrapText="1" indent="1"/>
      <protection locked="0"/>
    </xf>
    <xf numFmtId="4" fontId="2" fillId="0" borderId="5" xfId="1" applyNumberFormat="1" applyFont="1" applyBorder="1" applyAlignment="1" applyProtection="1">
      <alignment vertical="top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3" fillId="2" borderId="1" xfId="1" applyFont="1" applyFill="1" applyBorder="1" applyAlignment="1">
      <alignment horizontal="center" vertical="center"/>
    </xf>
    <xf numFmtId="0" fontId="6" fillId="0" borderId="0" xfId="1" applyFont="1" applyAlignment="1" applyProtection="1">
      <alignment vertical="top"/>
      <protection locked="0"/>
    </xf>
    <xf numFmtId="0" fontId="3" fillId="2" borderId="5" xfId="1" applyFont="1" applyFill="1" applyBorder="1" applyAlignment="1">
      <alignment horizontal="center" vertical="center"/>
    </xf>
    <xf numFmtId="0" fontId="6" fillId="2" borderId="10" xfId="1" applyFont="1" applyFill="1" applyBorder="1" applyAlignment="1" applyProtection="1">
      <alignment horizontal="center" vertical="top"/>
      <protection locked="0"/>
    </xf>
    <xf numFmtId="0" fontId="6" fillId="2" borderId="4" xfId="1" applyFont="1" applyFill="1" applyBorder="1" applyAlignment="1" applyProtection="1">
      <alignment horizontal="center" vertical="top"/>
      <protection locked="0"/>
    </xf>
    <xf numFmtId="0" fontId="6" fillId="2" borderId="11" xfId="1" applyFont="1" applyFill="1" applyBorder="1" applyAlignment="1" applyProtection="1">
      <alignment horizontal="center" vertical="top" wrapText="1"/>
      <protection locked="0"/>
    </xf>
  </cellXfs>
  <cellStyles count="3">
    <cellStyle name="Normal" xfId="0" builtinId="0"/>
    <cellStyle name="Normal 2 3 2" xfId="2" xr:uid="{28D95694-0E07-418F-A366-12EE2C616858}"/>
    <cellStyle name="Normal 2 31" xfId="1" xr:uid="{EC370E36-6D47-49BF-B8CD-290127797A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1333500</xdr:colOff>
      <xdr:row>47</xdr:row>
      <xdr:rowOff>22712</xdr:rowOff>
    </xdr:from>
    <xdr:to>
      <xdr:col>0</xdr:col>
      <xdr:colOff>3552825</xdr:colOff>
      <xdr:row>51</xdr:row>
      <xdr:rowOff>44776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D4E61227-3EA0-4D5C-ADA4-1812D188F3FB}"/>
            </a:ext>
          </a:extLst>
        </xdr:cNvPr>
        <xdr:cNvSpPr txBox="1"/>
      </xdr:nvSpPr>
      <xdr:spPr>
        <a:xfrm>
          <a:off x="685800" y="6737837"/>
          <a:ext cx="0" cy="5935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1181100</xdr:colOff>
      <xdr:row>46</xdr:row>
      <xdr:rowOff>114300</xdr:rowOff>
    </xdr:from>
    <xdr:to>
      <xdr:col>1</xdr:col>
      <xdr:colOff>133350</xdr:colOff>
      <xdr:row>46</xdr:row>
      <xdr:rowOff>114300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07DC9D2D-9AF1-4EAF-A7E8-D21BE86EFA7F}"/>
            </a:ext>
          </a:extLst>
        </xdr:cNvPr>
        <xdr:cNvCxnSpPr/>
      </xdr:nvCxnSpPr>
      <xdr:spPr>
        <a:xfrm>
          <a:off x="685800" y="6686550"/>
          <a:ext cx="13335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256117</xdr:colOff>
      <xdr:row>47</xdr:row>
      <xdr:rowOff>9524</xdr:rowOff>
    </xdr:from>
    <xdr:to>
      <xdr:col>5</xdr:col>
      <xdr:colOff>531202</xdr:colOff>
      <xdr:row>51</xdr:row>
      <xdr:rowOff>44776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DF809889-94A8-43E2-9107-F5D9488D6702}"/>
            </a:ext>
          </a:extLst>
        </xdr:cNvPr>
        <xdr:cNvSpPr txBox="1"/>
      </xdr:nvSpPr>
      <xdr:spPr>
        <a:xfrm>
          <a:off x="2313517" y="6724649"/>
          <a:ext cx="1646685" cy="6067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960967</xdr:colOff>
      <xdr:row>46</xdr:row>
      <xdr:rowOff>95250</xdr:rowOff>
    </xdr:from>
    <xdr:to>
      <xdr:col>5</xdr:col>
      <xdr:colOff>416902</xdr:colOff>
      <xdr:row>46</xdr:row>
      <xdr:rowOff>95250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1D8678DA-F7DD-4B56-929B-084E12A9460A}"/>
            </a:ext>
          </a:extLst>
        </xdr:cNvPr>
        <xdr:cNvCxnSpPr/>
      </xdr:nvCxnSpPr>
      <xdr:spPr>
        <a:xfrm>
          <a:off x="2056342" y="6667500"/>
          <a:ext cx="1789560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F\AppData\Local\Microsoft\Windows\INetCache\Content.Outlook\OAD63BPJ\Estados%20Financieros%20al%2031%20de%20diciembre%202025-Comisi&#243;n%20Vigilancia.xlsx" TargetMode="External"/><Relationship Id="rId1" Type="http://schemas.openxmlformats.org/officeDocument/2006/relationships/externalLinkPath" Target="/Users/DRF/AppData/Local/Microsoft/Windows/INetCache/Content.Outlook/OAD63BPJ/Estados%20Financieros%20al%2031%20de%20diciembre%202025-Comisi&#243;n%20Vigilanci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"/>
      <sheetName val="CA"/>
      <sheetName val="CTG"/>
      <sheetName val="CFG"/>
      <sheetName val="ENT"/>
      <sheetName val="IND"/>
      <sheetName val="FFF"/>
      <sheetName val="GCP"/>
      <sheetName val="PPI"/>
      <sheetName val="INR"/>
      <sheetName val="RBM (2)"/>
      <sheetName val="RBI (2)"/>
      <sheetName val="RBM"/>
      <sheetName val="RBI"/>
      <sheetName val="CBP"/>
      <sheetName val="DG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834E9-EE3B-4CA2-98F6-9C772DE8F2A1}">
  <sheetPr>
    <pageSetUpPr fitToPage="1"/>
  </sheetPr>
  <dimension ref="A1:G51"/>
  <sheetViews>
    <sheetView showGridLines="0" tabSelected="1" topLeftCell="A8" zoomScaleNormal="100" workbookViewId="0">
      <selection activeCell="M29" sqref="M29"/>
    </sheetView>
  </sheetViews>
  <sheetFormatPr baseColWidth="10" defaultColWidth="12" defaultRowHeight="11.25" x14ac:dyDescent="0.2"/>
  <cols>
    <col min="1" max="1" width="62.5" style="1" customWidth="1"/>
    <col min="2" max="2" width="17.83203125" style="1" customWidth="1"/>
    <col min="3" max="3" width="19.83203125" style="1" customWidth="1"/>
    <col min="4" max="5" width="17.83203125" style="1" customWidth="1"/>
    <col min="6" max="6" width="18.83203125" style="1" customWidth="1"/>
    <col min="7" max="7" width="17.83203125" style="1" customWidth="1"/>
    <col min="8" max="16384" width="12" style="1"/>
  </cols>
  <sheetData>
    <row r="1" spans="1:7" ht="45" customHeight="1" x14ac:dyDescent="0.2">
      <c r="A1" s="43" t="s">
        <v>26</v>
      </c>
      <c r="B1" s="42"/>
      <c r="C1" s="42"/>
      <c r="D1" s="42"/>
      <c r="E1" s="42"/>
      <c r="F1" s="42"/>
      <c r="G1" s="41"/>
    </row>
    <row r="2" spans="1:7" s="39" customFormat="1" x14ac:dyDescent="0.2">
      <c r="A2" s="40"/>
      <c r="B2" s="27" t="s">
        <v>23</v>
      </c>
      <c r="C2" s="26"/>
      <c r="D2" s="26"/>
      <c r="E2" s="26"/>
      <c r="F2" s="25"/>
      <c r="G2" s="24" t="s">
        <v>22</v>
      </c>
    </row>
    <row r="3" spans="1:7" s="37" customFormat="1" ht="24.95" customHeight="1" x14ac:dyDescent="0.2">
      <c r="A3" s="38" t="s">
        <v>21</v>
      </c>
      <c r="B3" s="22" t="s">
        <v>20</v>
      </c>
      <c r="C3" s="21" t="s">
        <v>19</v>
      </c>
      <c r="D3" s="21" t="s">
        <v>18</v>
      </c>
      <c r="E3" s="21" t="s">
        <v>17</v>
      </c>
      <c r="F3" s="20" t="s">
        <v>16</v>
      </c>
      <c r="G3" s="19"/>
    </row>
    <row r="4" spans="1:7" x14ac:dyDescent="0.2">
      <c r="A4" s="34" t="s">
        <v>14</v>
      </c>
      <c r="B4" s="36">
        <v>0</v>
      </c>
      <c r="C4" s="36">
        <v>0</v>
      </c>
      <c r="D4" s="36">
        <v>0</v>
      </c>
      <c r="E4" s="36">
        <v>0</v>
      </c>
      <c r="F4" s="36">
        <v>0</v>
      </c>
      <c r="G4" s="36">
        <v>0</v>
      </c>
    </row>
    <row r="5" spans="1:7" x14ac:dyDescent="0.2">
      <c r="A5" s="35" t="s">
        <v>7</v>
      </c>
      <c r="B5" s="33">
        <v>56660452</v>
      </c>
      <c r="C5" s="33">
        <v>764812.33000000194</v>
      </c>
      <c r="D5" s="33">
        <v>57425264.329999998</v>
      </c>
      <c r="E5" s="33">
        <v>57425264.329999998</v>
      </c>
      <c r="F5" s="33">
        <v>57425264.329999998</v>
      </c>
      <c r="G5" s="33">
        <v>764812.32999999821</v>
      </c>
    </row>
    <row r="6" spans="1:7" x14ac:dyDescent="0.2">
      <c r="A6" s="34" t="s">
        <v>13</v>
      </c>
      <c r="B6" s="33">
        <v>0</v>
      </c>
      <c r="C6" s="33">
        <v>0</v>
      </c>
      <c r="D6" s="33">
        <v>0</v>
      </c>
      <c r="E6" s="33">
        <v>0</v>
      </c>
      <c r="F6" s="33">
        <v>0</v>
      </c>
      <c r="G6" s="33">
        <v>0</v>
      </c>
    </row>
    <row r="7" spans="1:7" x14ac:dyDescent="0.2">
      <c r="A7" s="34" t="s">
        <v>12</v>
      </c>
      <c r="B7" s="33">
        <v>0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</row>
    <row r="8" spans="1:7" x14ac:dyDescent="0.2">
      <c r="A8" s="13" t="s">
        <v>6</v>
      </c>
      <c r="B8" s="33">
        <v>12515000</v>
      </c>
      <c r="C8" s="33">
        <v>4549681.82</v>
      </c>
      <c r="D8" s="33">
        <v>17064681.82</v>
      </c>
      <c r="E8" s="33">
        <v>17064681.82</v>
      </c>
      <c r="F8" s="33">
        <v>17064681.82</v>
      </c>
      <c r="G8" s="33">
        <v>4549681.82</v>
      </c>
    </row>
    <row r="9" spans="1:7" x14ac:dyDescent="0.2">
      <c r="A9" s="35" t="s">
        <v>25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ht="22.5" x14ac:dyDescent="0.2">
      <c r="A10" s="34" t="s">
        <v>24</v>
      </c>
      <c r="B10" s="33">
        <v>396756930.00100005</v>
      </c>
      <c r="C10" s="33">
        <v>9103674.9289999977</v>
      </c>
      <c r="D10" s="33">
        <v>405860604.93000007</v>
      </c>
      <c r="E10" s="33">
        <v>405860604.93000007</v>
      </c>
      <c r="F10" s="33">
        <v>405860604.93000007</v>
      </c>
      <c r="G10" s="33">
        <v>9103674.92900002</v>
      </c>
    </row>
    <row r="11" spans="1:7" ht="33.75" x14ac:dyDescent="0.2">
      <c r="A11" s="34" t="s">
        <v>9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22.5" x14ac:dyDescent="0.2">
      <c r="A12" s="34" t="s">
        <v>4</v>
      </c>
      <c r="B12" s="33">
        <v>3945472276.6100001</v>
      </c>
      <c r="C12" s="33">
        <v>-75737574.360000044</v>
      </c>
      <c r="D12" s="33">
        <v>3869734702.25</v>
      </c>
      <c r="E12" s="33">
        <v>3869734702.250001</v>
      </c>
      <c r="F12" s="33">
        <v>3869734702.250001</v>
      </c>
      <c r="G12" s="33">
        <v>-75737574.35999918</v>
      </c>
    </row>
    <row r="13" spans="1:7" x14ac:dyDescent="0.2">
      <c r="A13" s="34" t="s">
        <v>3</v>
      </c>
      <c r="B13" s="33">
        <v>0</v>
      </c>
      <c r="C13" s="33">
        <v>506869708.54999995</v>
      </c>
      <c r="D13" s="33">
        <v>506869708.54999995</v>
      </c>
      <c r="E13" s="33">
        <v>0</v>
      </c>
      <c r="F13" s="33">
        <v>0</v>
      </c>
      <c r="G13" s="33">
        <v>0</v>
      </c>
    </row>
    <row r="14" spans="1:7" x14ac:dyDescent="0.2">
      <c r="B14" s="32"/>
      <c r="C14" s="32"/>
      <c r="D14" s="32"/>
      <c r="E14" s="32"/>
      <c r="F14" s="32"/>
      <c r="G14" s="32"/>
    </row>
    <row r="15" spans="1:7" x14ac:dyDescent="0.2">
      <c r="A15" s="31" t="s">
        <v>2</v>
      </c>
      <c r="B15" s="10">
        <f>SUM(B4:B13)</f>
        <v>4411404658.6110001</v>
      </c>
      <c r="C15" s="10">
        <f>SUM(C4:C13)</f>
        <v>445550303.26899993</v>
      </c>
      <c r="D15" s="10">
        <f>SUM(D4:D13)</f>
        <v>4856954961.8800001</v>
      </c>
      <c r="E15" s="10">
        <f>SUM(E4:E13)</f>
        <v>4350085253.3300009</v>
      </c>
      <c r="F15" s="29">
        <f>SUM(F4:F13)</f>
        <v>4350085253.3300009</v>
      </c>
      <c r="G15" s="9">
        <f>SUM(G4:G13)</f>
        <v>-61319405.280999161</v>
      </c>
    </row>
    <row r="16" spans="1:7" x14ac:dyDescent="0.2">
      <c r="A16" s="8"/>
      <c r="B16" s="7"/>
      <c r="C16" s="7"/>
      <c r="D16" s="30"/>
      <c r="E16" s="6" t="s">
        <v>1</v>
      </c>
      <c r="F16" s="29"/>
      <c r="G16" s="4">
        <v>0</v>
      </c>
    </row>
    <row r="17" spans="1:7" ht="10.5" customHeight="1" x14ac:dyDescent="0.2">
      <c r="A17" s="28"/>
      <c r="B17" s="27" t="s">
        <v>23</v>
      </c>
      <c r="C17" s="26"/>
      <c r="D17" s="26"/>
      <c r="E17" s="26"/>
      <c r="F17" s="25"/>
      <c r="G17" s="24" t="s">
        <v>22</v>
      </c>
    </row>
    <row r="18" spans="1:7" ht="22.5" x14ac:dyDescent="0.2">
      <c r="A18" s="23" t="s">
        <v>21</v>
      </c>
      <c r="B18" s="22" t="s">
        <v>20</v>
      </c>
      <c r="C18" s="21" t="s">
        <v>19</v>
      </c>
      <c r="D18" s="21" t="s">
        <v>18</v>
      </c>
      <c r="E18" s="21" t="s">
        <v>17</v>
      </c>
      <c r="F18" s="20" t="s">
        <v>16</v>
      </c>
      <c r="G18" s="19"/>
    </row>
    <row r="19" spans="1:7" x14ac:dyDescent="0.2">
      <c r="A19" s="18" t="s">
        <v>15</v>
      </c>
      <c r="B19" s="9">
        <f>SUM(B20+B21+B22+B23+B24+B25+B26+B27)</f>
        <v>0</v>
      </c>
      <c r="C19" s="9">
        <f>SUM(C20+C21+C22+C23+C24+C25+C26+C27)</f>
        <v>0</v>
      </c>
      <c r="D19" s="9">
        <f>SUM(D20+D21+D22+D23+D24+D25+D26+D27)</f>
        <v>0</v>
      </c>
      <c r="E19" s="9">
        <f>SUM(E20+E21+E22+E23+E24+E25+E26+E27)</f>
        <v>0</v>
      </c>
      <c r="F19" s="9">
        <f>SUM(F20+F21+F22+F23+F24+F25+F26+F27)</f>
        <v>0</v>
      </c>
      <c r="G19" s="9">
        <f>SUM(G20+G21+G22+G23+G24+G25+G26+G27)</f>
        <v>0</v>
      </c>
    </row>
    <row r="20" spans="1:7" x14ac:dyDescent="0.2">
      <c r="A20" s="13" t="s">
        <v>14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">
      <c r="A21" s="13" t="s">
        <v>7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2">
      <c r="A22" s="13" t="s">
        <v>13</v>
      </c>
      <c r="B22" s="14">
        <v>0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</row>
    <row r="23" spans="1:7" x14ac:dyDescent="0.2">
      <c r="A23" s="13" t="s">
        <v>12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x14ac:dyDescent="0.2">
      <c r="A24" s="13" t="s">
        <v>11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x14ac:dyDescent="0.2">
      <c r="A25" s="13" t="s">
        <v>10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ht="33.75" x14ac:dyDescent="0.2">
      <c r="A26" s="13" t="s">
        <v>9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ht="22.5" x14ac:dyDescent="0.2">
      <c r="A27" s="13" t="s">
        <v>4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>
        <v>0</v>
      </c>
    </row>
    <row r="28" spans="1:7" x14ac:dyDescent="0.2">
      <c r="A28" s="13"/>
      <c r="B28" s="14"/>
      <c r="C28" s="14"/>
      <c r="D28" s="14"/>
      <c r="E28" s="14"/>
      <c r="F28" s="14"/>
      <c r="G28" s="14"/>
    </row>
    <row r="29" spans="1:7" ht="45" x14ac:dyDescent="0.2">
      <c r="A29" s="17" t="s">
        <v>8</v>
      </c>
      <c r="B29" s="12">
        <f>SUM(B30:B33)</f>
        <v>4411404658.6110001</v>
      </c>
      <c r="C29" s="12">
        <f>SUM(C30:C33)</f>
        <v>-61319405.281000048</v>
      </c>
      <c r="D29" s="12">
        <f>SUM(D30:D33)</f>
        <v>4350085253.3299999</v>
      </c>
      <c r="E29" s="12">
        <f>SUM(E30:E33)</f>
        <v>4350085253.3300009</v>
      </c>
      <c r="F29" s="12">
        <f>SUM(F30:F33)</f>
        <v>4350085253.3300009</v>
      </c>
      <c r="G29" s="12">
        <f>SUM(G30:G33)</f>
        <v>-61319405.280999161</v>
      </c>
    </row>
    <row r="30" spans="1:7" x14ac:dyDescent="0.2">
      <c r="A30" s="13" t="s">
        <v>7</v>
      </c>
      <c r="B30" s="14">
        <v>56660452</v>
      </c>
      <c r="C30" s="14">
        <v>764812.33000000194</v>
      </c>
      <c r="D30" s="14">
        <v>57425264.329999998</v>
      </c>
      <c r="E30" s="14">
        <v>57425264.329999998</v>
      </c>
      <c r="F30" s="14">
        <v>57425264.329999998</v>
      </c>
      <c r="G30" s="14">
        <v>764812.32999999821</v>
      </c>
    </row>
    <row r="31" spans="1:7" x14ac:dyDescent="0.2">
      <c r="A31" s="13" t="s">
        <v>6</v>
      </c>
      <c r="B31" s="14">
        <v>12515000</v>
      </c>
      <c r="C31" s="14">
        <v>4549681.82</v>
      </c>
      <c r="D31" s="14">
        <v>17064681.82</v>
      </c>
      <c r="E31" s="14">
        <v>17064681.82</v>
      </c>
      <c r="F31" s="14">
        <v>17064681.82</v>
      </c>
      <c r="G31" s="14">
        <v>4549681.82</v>
      </c>
    </row>
    <row r="32" spans="1:7" ht="22.5" x14ac:dyDescent="0.2">
      <c r="A32" s="13" t="s">
        <v>5</v>
      </c>
      <c r="B32" s="14">
        <v>396756930.00100005</v>
      </c>
      <c r="C32" s="14">
        <v>9103674.9289999977</v>
      </c>
      <c r="D32" s="14">
        <v>405860604.93000007</v>
      </c>
      <c r="E32" s="14">
        <v>405860604.93000007</v>
      </c>
      <c r="F32" s="14">
        <v>405860604.93000007</v>
      </c>
      <c r="G32" s="14">
        <v>9103674.92900002</v>
      </c>
    </row>
    <row r="33" spans="1:7" ht="22.5" x14ac:dyDescent="0.2">
      <c r="A33" s="13" t="s">
        <v>4</v>
      </c>
      <c r="B33" s="14">
        <v>3945472276.6100001</v>
      </c>
      <c r="C33" s="14">
        <v>-75737574.360000044</v>
      </c>
      <c r="D33" s="14">
        <v>3869734702.25</v>
      </c>
      <c r="E33" s="14">
        <v>3869734702.250001</v>
      </c>
      <c r="F33" s="14">
        <v>3869734702.250001</v>
      </c>
      <c r="G33" s="14">
        <v>-75737574.35999918</v>
      </c>
    </row>
    <row r="34" spans="1:7" x14ac:dyDescent="0.2">
      <c r="A34" s="16"/>
      <c r="B34" s="14"/>
      <c r="C34" s="14"/>
      <c r="D34" s="14"/>
      <c r="E34" s="14"/>
      <c r="F34" s="14"/>
      <c r="G34" s="14"/>
    </row>
    <row r="35" spans="1:7" x14ac:dyDescent="0.2">
      <c r="A35" s="15" t="s">
        <v>3</v>
      </c>
      <c r="B35" s="12">
        <f>SUM(B36)</f>
        <v>0</v>
      </c>
      <c r="C35" s="12">
        <f>SUM(C36)</f>
        <v>506869708.54999995</v>
      </c>
      <c r="D35" s="12">
        <f>SUM(D36)</f>
        <v>506869708.54999995</v>
      </c>
      <c r="E35" s="12">
        <f>SUM(E36)</f>
        <v>0</v>
      </c>
      <c r="F35" s="12">
        <f>SUM(F36)</f>
        <v>0</v>
      </c>
      <c r="G35" s="12">
        <f>SUM(G36)</f>
        <v>0</v>
      </c>
    </row>
    <row r="36" spans="1:7" x14ac:dyDescent="0.2">
      <c r="A36" s="13" t="s">
        <v>3</v>
      </c>
      <c r="B36" s="14">
        <v>0</v>
      </c>
      <c r="C36" s="14">
        <v>506869708.54999995</v>
      </c>
      <c r="D36" s="14">
        <v>506869708.54999995</v>
      </c>
      <c r="E36" s="14">
        <v>0</v>
      </c>
      <c r="F36" s="14">
        <v>0</v>
      </c>
      <c r="G36" s="14">
        <v>0</v>
      </c>
    </row>
    <row r="37" spans="1:7" x14ac:dyDescent="0.2">
      <c r="A37" s="13"/>
      <c r="B37" s="12"/>
      <c r="C37" s="12"/>
      <c r="D37" s="12"/>
      <c r="E37" s="12"/>
      <c r="F37" s="12"/>
      <c r="G37" s="12"/>
    </row>
    <row r="38" spans="1:7" x14ac:dyDescent="0.2">
      <c r="A38" s="11" t="s">
        <v>2</v>
      </c>
      <c r="B38" s="10">
        <f>SUM(B35+B29+B19)</f>
        <v>4411404658.6110001</v>
      </c>
      <c r="C38" s="10">
        <f>SUM(C35+C29+C19)</f>
        <v>445550303.26899993</v>
      </c>
      <c r="D38" s="10">
        <f>SUM(D35+D29+D19)</f>
        <v>4856954961.8800001</v>
      </c>
      <c r="E38" s="10">
        <f>SUM(E35+E29+E19)</f>
        <v>4350085253.3300009</v>
      </c>
      <c r="F38" s="10">
        <f>SUM(F35+F29+F19)</f>
        <v>4350085253.3300009</v>
      </c>
      <c r="G38" s="9">
        <f>SUM(G35+G29+G19)</f>
        <v>-61319405.280999161</v>
      </c>
    </row>
    <row r="39" spans="1:7" x14ac:dyDescent="0.2">
      <c r="A39" s="8"/>
      <c r="B39" s="7"/>
      <c r="C39" s="7"/>
      <c r="D39" s="7"/>
      <c r="E39" s="6" t="s">
        <v>1</v>
      </c>
      <c r="F39" s="5"/>
      <c r="G39" s="4">
        <v>0</v>
      </c>
    </row>
    <row r="41" spans="1:7" x14ac:dyDescent="0.2">
      <c r="A41" t="s">
        <v>0</v>
      </c>
    </row>
    <row r="42" spans="1:7" x14ac:dyDescent="0.2">
      <c r="A42" s="3"/>
    </row>
    <row r="43" spans="1:7" x14ac:dyDescent="0.2">
      <c r="A43" s="3"/>
    </row>
    <row r="47" spans="1:7" x14ac:dyDescent="0.2">
      <c r="A47" s="2"/>
      <c r="B47" s="2"/>
      <c r="C47" s="2"/>
      <c r="D47" s="2"/>
      <c r="E47" s="2"/>
      <c r="F47" s="2"/>
    </row>
    <row r="48" spans="1:7" x14ac:dyDescent="0.2">
      <c r="A48" s="2"/>
      <c r="B48" s="2"/>
      <c r="C48" s="2"/>
      <c r="D48" s="2"/>
      <c r="E48" s="2"/>
      <c r="F48" s="2"/>
    </row>
    <row r="49" spans="1:6" x14ac:dyDescent="0.2">
      <c r="A49" s="2"/>
      <c r="B49" s="2"/>
      <c r="C49" s="2"/>
      <c r="D49" s="2"/>
      <c r="E49" s="2"/>
      <c r="F49" s="2"/>
    </row>
    <row r="50" spans="1:6" x14ac:dyDescent="0.2">
      <c r="A50" s="2"/>
      <c r="B50" s="2"/>
      <c r="C50" s="2"/>
      <c r="D50" s="2"/>
      <c r="E50" s="2"/>
      <c r="F50" s="2"/>
    </row>
    <row r="51" spans="1:6" x14ac:dyDescent="0.2">
      <c r="A51" s="2"/>
      <c r="B51" s="2"/>
      <c r="C51" s="2"/>
      <c r="D51" s="2"/>
      <c r="E51" s="2"/>
      <c r="F51" s="2"/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1.6535433070866143" right="0.70866141732283472" top="0.74803149606299213" bottom="0.74803149606299213" header="0.31496062992125984" footer="0.31496062992125984"/>
  <pageSetup paperSize="9" scale="73" fitToWidth="0" orientation="landscape" r:id="rId1"/>
  <headerFooter>
    <oddFooter>&amp;RPágina &amp;[24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DRF</dc:creator>
  <cp:lastModifiedBy>DRF</cp:lastModifiedBy>
  <dcterms:created xsi:type="dcterms:W3CDTF">2026-02-27T19:06:59Z</dcterms:created>
  <dcterms:modified xsi:type="dcterms:W3CDTF">2026-02-27T19:07:01Z</dcterms:modified>
</cp:coreProperties>
</file>