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Cuenta pública\2500 ASEG\"/>
    </mc:Choice>
  </mc:AlternateContent>
  <xr:revisionPtr revIDLastSave="0" documentId="8_{1F9EDFF3-62E9-4A98-ABC6-BE4617EEE51A}" xr6:coauthVersionLast="47" xr6:coauthVersionMax="47" xr10:uidLastSave="{00000000-0000-0000-0000-000000000000}"/>
  <bookViews>
    <workbookView xWindow="-120" yWindow="-120" windowWidth="29040" windowHeight="15720" xr2:uid="{6F27953E-3BC9-4E26-B780-2EB931F0628C}"/>
  </bookViews>
  <sheets>
    <sheet name="GC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36" i="1" s="1"/>
  <c r="B6" i="1"/>
  <c r="C6" i="1"/>
  <c r="E6" i="1"/>
  <c r="E5" i="1" s="1"/>
  <c r="E36" i="1" s="1"/>
  <c r="F6" i="1"/>
  <c r="F5" i="1" s="1"/>
  <c r="F36" i="1" s="1"/>
  <c r="D7" i="1"/>
  <c r="D6" i="1" s="1"/>
  <c r="G7" i="1"/>
  <c r="D8" i="1"/>
  <c r="G8" i="1" s="1"/>
  <c r="B9" i="1"/>
  <c r="C9" i="1"/>
  <c r="D9" i="1"/>
  <c r="E9" i="1"/>
  <c r="F9" i="1"/>
  <c r="G9" i="1"/>
  <c r="B18" i="1"/>
  <c r="C18" i="1"/>
  <c r="D18" i="1"/>
  <c r="E18" i="1"/>
  <c r="F18" i="1"/>
  <c r="G18" i="1"/>
  <c r="B22" i="1"/>
  <c r="C22" i="1"/>
  <c r="E22" i="1"/>
  <c r="F22" i="1"/>
  <c r="D23" i="1"/>
  <c r="D22" i="1" s="1"/>
  <c r="G23" i="1"/>
  <c r="G22" i="1" s="1"/>
  <c r="D24" i="1"/>
  <c r="G24" i="1"/>
  <c r="B25" i="1"/>
  <c r="B5" i="1" s="1"/>
  <c r="B36" i="1" s="1"/>
  <c r="C25" i="1"/>
  <c r="E25" i="1"/>
  <c r="F25" i="1"/>
  <c r="D26" i="1"/>
  <c r="D25" i="1" s="1"/>
  <c r="D27" i="1"/>
  <c r="G27" i="1"/>
  <c r="D28" i="1"/>
  <c r="G28" i="1"/>
  <c r="D29" i="1"/>
  <c r="G29" i="1" s="1"/>
  <c r="B30" i="1"/>
  <c r="C30" i="1"/>
  <c r="E30" i="1"/>
  <c r="F30" i="1"/>
  <c r="D31" i="1"/>
  <c r="D30" i="1" s="1"/>
  <c r="G31" i="1"/>
  <c r="G30" i="1" s="1"/>
  <c r="D32" i="1"/>
  <c r="G32" i="1"/>
  <c r="D33" i="1"/>
  <c r="G33" i="1" s="1"/>
  <c r="D34" i="1"/>
  <c r="G34" i="1"/>
  <c r="G6" i="1" l="1"/>
  <c r="D5" i="1"/>
  <c r="D36" i="1" s="1"/>
  <c r="G26" i="1"/>
  <c r="G25" i="1" s="1"/>
  <c r="G5" i="1" l="1"/>
  <c r="G36" i="1" s="1"/>
</calcChain>
</file>

<file path=xl/sharedStrings.xml><?xml version="1.0" encoding="utf-8"?>
<sst xmlns="http://schemas.openxmlformats.org/spreadsheetml/2006/main" count="41" uniqueCount="41">
  <si>
    <t>Bajo protesta de decir verdad declaramos que los Estados Financieros y sus notas, son razonablemente correctos y son responsabilidad del emisor.</t>
  </si>
  <si>
    <t>Total del Egreso</t>
  </si>
  <si>
    <t>Adeudos de ejercicios fiscales anteriores</t>
  </si>
  <si>
    <t>Costo financiero, deuda o apoyos a deudores y ahorradores de la banca</t>
  </si>
  <si>
    <t>Participaciones a entidades federativas y municipios</t>
  </si>
  <si>
    <t>Gasto Federalizado</t>
  </si>
  <si>
    <t>Programas de Gasto Federalizado  (Gobierno Federal)</t>
  </si>
  <si>
    <t>Aportaciones a fondos de inversión y reestructura de pensiones</t>
  </si>
  <si>
    <t>Aportaciones a fondos de estabilización</t>
  </si>
  <si>
    <t>Aportaciones a la seguridad social</t>
  </si>
  <si>
    <t>Pensiones y jubilaciones</t>
  </si>
  <si>
    <t>Obligaciones</t>
  </si>
  <si>
    <t>Desastres Naturales</t>
  </si>
  <si>
    <t>Obligaciones de cumplimiento de resolución jurisdiccional</t>
  </si>
  <si>
    <t>Compromisos</t>
  </si>
  <si>
    <t>Operaciones ajenas</t>
  </si>
  <si>
    <t>Apoyo a la función pública y al mejoramiento de la gestión</t>
  </si>
  <si>
    <t>Apoyo al proceso presupuestario y para mejorar la eficiencia institucional</t>
  </si>
  <si>
    <t>Administrativos y de Apoyo</t>
  </si>
  <si>
    <t>Proyectos de Inversión</t>
  </si>
  <si>
    <t>Específicos</t>
  </si>
  <si>
    <t>Funciones de las Fuerzas Armadas (Únicamente Gobierno Federal)</t>
  </si>
  <si>
    <t>Regulación y supervisión</t>
  </si>
  <si>
    <t>Promoción y fomento</t>
  </si>
  <si>
    <t>Planeación, seguimiento y evaluación de políticas públicas</t>
  </si>
  <si>
    <t>Provisión de Bienes Públicos</t>
  </si>
  <si>
    <t>Prestación de Servicios Públicos</t>
  </si>
  <si>
    <t>Desempeño de las Funciones</t>
  </si>
  <si>
    <t>Otros Subsidios</t>
  </si>
  <si>
    <t>Sujetos a Reglas de Operación</t>
  </si>
  <si>
    <t>Subsidios: Sector Social y Privado o Entidades Federativas y Municipios</t>
  </si>
  <si>
    <t>Programas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</si>
  <si>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</si>
  <si>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</si>
  <si>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</si>
  <si>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</si>
  <si>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</si>
  <si>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</si>
  <si>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</si>
  <si>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</si>
  <si>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Universidad de Guanajuato
Gasto por Categoría Programática
Del 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</si>
</sst>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0" fontId="6" fillId="0" borderId="0"/>
  </cellStyleXfs>
  <cellXfs count="33">
    <xf numFmtId="0" fontId="0" fillId="0" borderId="0" xfId="0"/>
    <xf numFmtId="0" fontId="2" fillId="0" borderId="0" xfId="1" applyFont="1" applyProtection="1">
      <protection locked="0"/>
    </xf>
    <xf numFmtId="4" fontId="2" fillId="0" borderId="0" xfId="1" applyNumberFormat="1" applyFont="1" applyProtection="1">
      <protection locked="0"/>
    </xf>
    <xf numFmtId="0" fontId="2" fillId="0" borderId="0" xfId="2" applyFont="1" applyProtection="1">
      <protection locked="0"/>
    </xf>
    <xf numFmtId="4" fontId="2" fillId="0" borderId="0" xfId="2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4" fontId="3" fillId="0" borderId="1" xfId="1" applyNumberFormat="1" applyFont="1" applyBorder="1" applyProtection="1">
      <protection locked="0"/>
    </xf>
    <xf numFmtId="0" fontId="3" fillId="0" borderId="2" xfId="1" applyFont="1" applyBorder="1" applyAlignment="1" applyProtection="1">
      <alignment horizontal="left" indent="1"/>
      <protection locked="0"/>
    </xf>
    <xf numFmtId="0" fontId="4" fillId="0" borderId="1" xfId="1" applyFont="1" applyBorder="1" applyProtection="1">
      <protection locked="0"/>
    </xf>
    <xf numFmtId="0" fontId="4" fillId="0" borderId="2" xfId="1" applyFont="1" applyBorder="1" applyAlignment="1">
      <alignment horizontal="left"/>
    </xf>
    <xf numFmtId="4" fontId="3" fillId="0" borderId="3" xfId="1" applyNumberFormat="1" applyFont="1" applyBorder="1" applyProtection="1">
      <protection locked="0"/>
    </xf>
    <xf numFmtId="0" fontId="2" fillId="0" borderId="4" xfId="1" applyFont="1" applyBorder="1" applyProtection="1">
      <protection locked="0"/>
    </xf>
    <xf numFmtId="4" fontId="4" fillId="0" borderId="3" xfId="1" applyNumberFormat="1" applyFont="1" applyBorder="1" applyProtection="1">
      <protection locked="0"/>
    </xf>
    <xf numFmtId="0" fontId="4" fillId="0" borderId="0" xfId="1" applyFont="1" applyAlignment="1">
      <alignment horizontal="left" indent="2"/>
    </xf>
    <xf numFmtId="0" fontId="4" fillId="0" borderId="0" xfId="3" applyFont="1" applyAlignment="1" applyProtection="1">
      <alignment horizontal="left" vertical="top" indent="1"/>
      <protection hidden="1"/>
    </xf>
    <xf numFmtId="4" fontId="3" fillId="0" borderId="3" xfId="1" applyNumberFormat="1" applyFont="1" applyBorder="1" applyAlignment="1" applyProtection="1">
      <alignment horizontal="right"/>
      <protection locked="0"/>
    </xf>
    <xf numFmtId="0" fontId="4" fillId="0" borderId="0" xfId="4" applyFont="1"/>
    <xf numFmtId="0" fontId="4" fillId="0" borderId="5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/>
    </xf>
    <xf numFmtId="4" fontId="3" fillId="2" borderId="1" xfId="4" applyNumberFormat="1" applyFont="1" applyFill="1" applyBorder="1" applyAlignment="1">
      <alignment horizontal="center" vertical="center" wrapText="1"/>
    </xf>
    <xf numFmtId="4" fontId="3" fillId="2" borderId="7" xfId="4" applyNumberFormat="1" applyFont="1" applyFill="1" applyBorder="1" applyAlignment="1">
      <alignment horizontal="center" vertical="center" wrapText="1"/>
    </xf>
    <xf numFmtId="4" fontId="3" fillId="2" borderId="8" xfId="4" applyNumberFormat="1" applyFont="1" applyFill="1" applyBorder="1" applyAlignment="1">
      <alignment horizontal="center" vertical="center" wrapText="1"/>
    </xf>
    <xf numFmtId="4" fontId="3" fillId="2" borderId="9" xfId="4" applyNumberFormat="1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/>
    </xf>
    <xf numFmtId="4" fontId="3" fillId="2" borderId="5" xfId="4" applyNumberFormat="1" applyFont="1" applyFill="1" applyBorder="1" applyAlignment="1">
      <alignment horizontal="center" vertical="center" wrapText="1"/>
    </xf>
    <xf numFmtId="0" fontId="3" fillId="2" borderId="9" xfId="4" applyFont="1" applyFill="1" applyBorder="1" applyAlignment="1" applyProtection="1">
      <alignment horizontal="center" vertical="center" wrapText="1"/>
      <protection locked="0"/>
    </xf>
    <xf numFmtId="0" fontId="3" fillId="2" borderId="11" xfId="4" applyFont="1" applyFill="1" applyBorder="1" applyAlignment="1" applyProtection="1">
      <alignment horizontal="center" vertical="center" wrapText="1"/>
      <protection locked="0"/>
    </xf>
    <xf numFmtId="0" fontId="3" fillId="2" borderId="7" xfId="4" applyFont="1" applyFill="1" applyBorder="1" applyAlignment="1" applyProtection="1">
      <alignment horizontal="center" vertical="center" wrapText="1"/>
      <protection locked="0"/>
    </xf>
    <xf numFmtId="0" fontId="3" fillId="2" borderId="12" xfId="4" applyFont="1" applyFill="1" applyBorder="1" applyAlignment="1">
      <alignment horizontal="center" vertical="center"/>
    </xf>
    <xf numFmtId="0" fontId="7" fillId="2" borderId="12" xfId="1" applyFont="1" applyFill="1" applyBorder="1" applyAlignment="1" applyProtection="1">
      <alignment horizontal="center"/>
      <protection locked="0"/>
    </xf>
    <xf numFmtId="0" fontId="7" fillId="2" borderId="6" xfId="1" applyFont="1" applyFill="1" applyBorder="1" applyAlignment="1" applyProtection="1">
      <alignment horizontal="center"/>
      <protection locked="0"/>
    </xf>
    <xf numFmtId="0" fontId="7" fillId="2" borderId="13" xfId="1" applyFont="1" applyFill="1" applyBorder="1" applyAlignment="1" applyProtection="1">
      <alignment horizontal="center" wrapText="1"/>
      <protection locked="0"/>
    </xf>
  </cellXfs>
  <cellStyles count="5">
    <cellStyle name="Normal" xfId="0" builtinId="0"/>
    <cellStyle name="Normal 2 2" xfId="3" xr:uid="{32BD8397-B7E1-483B-8D1D-D2C3E9B68F5B}"/>
    <cellStyle name="Normal 2 3 2" xfId="1" xr:uid="{2F6E01DE-C7D5-4E95-9DDF-C149F7B5E114}"/>
    <cellStyle name="Normal 24" xfId="2" xr:uid="{9E57DCD6-90D4-43BD-B18B-3401A9852111}"/>
    <cellStyle name="Normal 3 2" xfId="4" xr:uid="{1805B94E-FE6A-447B-842D-53A3A386CE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1543050</xdr:colOff>
      <xdr:row>45</xdr:row>
      <xdr:rowOff>79862</xdr:rowOff>
    </xdr:from>
    <xdr:to>
      <xdr:col>0</xdr:col>
      <xdr:colOff>3762375</xdr:colOff>
      <xdr:row>49</xdr:row>
      <xdr:rowOff>101926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BB14A717-8A19-430B-87F3-7F57CEDBB725}"/>
            </a:ext>
          </a:extLst>
        </xdr:cNvPr>
        <xdr:cNvSpPr txBox="1"/>
      </xdr:nvSpPr>
      <xdr:spPr>
        <a:xfrm>
          <a:off x="762000" y="6509237"/>
          <a:ext cx="0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1390650</xdr:colOff>
      <xdr:row>45</xdr:row>
      <xdr:rowOff>28575</xdr:rowOff>
    </xdr:from>
    <xdr:to>
      <xdr:col>0</xdr:col>
      <xdr:colOff>3914775</xdr:colOff>
      <xdr:row>45</xdr:row>
      <xdr:rowOff>28575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28C9B0EE-A68B-4CE5-A212-DCF83AF6B867}"/>
            </a:ext>
          </a:extLst>
        </xdr:cNvPr>
        <xdr:cNvCxnSpPr/>
      </xdr:nvCxnSpPr>
      <xdr:spPr>
        <a:xfrm>
          <a:off x="762000" y="6457950"/>
          <a:ext cx="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980017</xdr:colOff>
      <xdr:row>45</xdr:row>
      <xdr:rowOff>66674</xdr:rowOff>
    </xdr:from>
    <xdr:to>
      <xdr:col>4</xdr:col>
      <xdr:colOff>997927</xdr:colOff>
      <xdr:row>49</xdr:row>
      <xdr:rowOff>101926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3E36CE85-E0FB-4737-8CF7-6ACD5D47939B}"/>
            </a:ext>
          </a:extLst>
        </xdr:cNvPr>
        <xdr:cNvSpPr txBox="1"/>
      </xdr:nvSpPr>
      <xdr:spPr>
        <a:xfrm>
          <a:off x="2284942" y="6496049"/>
          <a:ext cx="1522860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551392</xdr:colOff>
      <xdr:row>45</xdr:row>
      <xdr:rowOff>9525</xdr:rowOff>
    </xdr:from>
    <xdr:to>
      <xdr:col>4</xdr:col>
      <xdr:colOff>883627</xdr:colOff>
      <xdr:row>45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B17AF31B-F1A4-46FC-AD52-4463FBC29EAD}"/>
            </a:ext>
          </a:extLst>
        </xdr:cNvPr>
        <xdr:cNvCxnSpPr/>
      </xdr:nvCxnSpPr>
      <xdr:spPr>
        <a:xfrm>
          <a:off x="2075392" y="6438900"/>
          <a:ext cx="173241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\Documents\2025\Cuenta%20p&#250;blica\0322.xlsx" TargetMode="External"/><Relationship Id="rId1" Type="http://schemas.openxmlformats.org/officeDocument/2006/relationships/externalLinkPath" Target="/Users/DRF/Documents/2025/Cuenta%20p&#250;blica/03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I"/>
      <sheetName val="INR"/>
      <sheetName val="RBM (2)"/>
      <sheetName val="RBI (2)"/>
      <sheetName val="RBM"/>
      <sheetName val="RBI"/>
      <sheetName val="CBP"/>
      <sheetName val="DG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9B1E4-BDFD-4AD8-B8ED-692B6410BE0F}">
  <sheetPr>
    <pageSetUpPr fitToPage="1"/>
  </sheetPr>
  <dimension ref="A1:G55"/>
  <sheetViews>
    <sheetView showGridLines="0" tabSelected="1" zoomScaleNormal="100" zoomScaleSheetLayoutView="90" workbookViewId="0">
      <selection sqref="A1:G1"/>
    </sheetView>
  </sheetViews>
  <sheetFormatPr baseColWidth="10" defaultColWidth="13.33203125" defaultRowHeight="11.25" x14ac:dyDescent="0.2"/>
  <cols>
    <col min="1" max="1" width="72.83203125" style="1" customWidth="1"/>
    <col min="2" max="2" width="18.33203125" style="1" customWidth="1"/>
    <col min="3" max="3" width="21.83203125" style="1" customWidth="1"/>
    <col min="4" max="4" width="18.33203125" style="1" customWidth="1"/>
    <col min="5" max="7" width="18.33203125" style="2" customWidth="1"/>
    <col min="8" max="16384" width="13.33203125" style="1"/>
  </cols>
  <sheetData>
    <row r="1" spans="1:7" ht="45" customHeight="1" x14ac:dyDescent="0.2">
      <c r="A1" s="32" t="s">
        <v>40</v>
      </c>
      <c r="B1" s="31"/>
      <c r="C1" s="31"/>
      <c r="D1" s="31"/>
      <c r="E1" s="31"/>
      <c r="F1" s="31"/>
      <c r="G1" s="30"/>
    </row>
    <row r="2" spans="1:7" ht="14.45" customHeight="1" x14ac:dyDescent="0.2">
      <c r="A2" s="29" t="s">
        <v>39</v>
      </c>
      <c r="B2" s="28" t="s">
        <v>38</v>
      </c>
      <c r="C2" s="27"/>
      <c r="D2" s="27"/>
      <c r="E2" s="27"/>
      <c r="F2" s="26"/>
      <c r="G2" s="25" t="s">
        <v>37</v>
      </c>
    </row>
    <row r="3" spans="1:7" ht="22.5" x14ac:dyDescent="0.2">
      <c r="A3" s="24"/>
      <c r="B3" s="23" t="s">
        <v>36</v>
      </c>
      <c r="C3" s="22" t="s">
        <v>35</v>
      </c>
      <c r="D3" s="22" t="s">
        <v>34</v>
      </c>
      <c r="E3" s="22" t="s">
        <v>33</v>
      </c>
      <c r="F3" s="21" t="s">
        <v>32</v>
      </c>
      <c r="G3" s="20"/>
    </row>
    <row r="4" spans="1:7" x14ac:dyDescent="0.2">
      <c r="A4" s="19"/>
      <c r="B4" s="18"/>
      <c r="C4" s="18"/>
      <c r="D4" s="18"/>
      <c r="E4" s="18"/>
      <c r="F4" s="18"/>
      <c r="G4" s="18"/>
    </row>
    <row r="5" spans="1:7" x14ac:dyDescent="0.2">
      <c r="A5" s="17" t="s">
        <v>31</v>
      </c>
      <c r="B5" s="16">
        <f>+B6+B9+B18+B22+B25+B30</f>
        <v>4411404658.6100016</v>
      </c>
      <c r="C5" s="16">
        <f>+C6+C9+C18+C22+C25+C30</f>
        <v>445550303.26999974</v>
      </c>
      <c r="D5" s="16">
        <f>+D6+D9+D18+D22+D25+D30</f>
        <v>4856954961.880002</v>
      </c>
      <c r="E5" s="16">
        <f>+E6+E9+E18+E22+E25+E30</f>
        <v>4295254527.4400005</v>
      </c>
      <c r="F5" s="16">
        <f>+F6+F9+F18+F22+F25+F30</f>
        <v>4194491483.1900048</v>
      </c>
      <c r="G5" s="16">
        <f>+G6+G9+G18+G22+G25+G30</f>
        <v>561700434.43999982</v>
      </c>
    </row>
    <row r="6" spans="1:7" x14ac:dyDescent="0.2">
      <c r="A6" s="15" t="s">
        <v>30</v>
      </c>
      <c r="B6" s="11">
        <f>SUM(B7:B8)</f>
        <v>0</v>
      </c>
      <c r="C6" s="11">
        <f>SUM(C7:C8)</f>
        <v>0</v>
      </c>
      <c r="D6" s="11">
        <f>SUM(D7:D8)</f>
        <v>0</v>
      </c>
      <c r="E6" s="11">
        <f>SUM(E7:E8)</f>
        <v>0</v>
      </c>
      <c r="F6" s="11">
        <f>SUM(F7:F8)</f>
        <v>0</v>
      </c>
      <c r="G6" s="11">
        <f>SUM(G7:G8)</f>
        <v>0</v>
      </c>
    </row>
    <row r="7" spans="1:7" x14ac:dyDescent="0.2">
      <c r="A7" s="14" t="s">
        <v>29</v>
      </c>
      <c r="B7" s="13">
        <v>0</v>
      </c>
      <c r="C7" s="13">
        <v>0</v>
      </c>
      <c r="D7" s="13">
        <f>B7+C7</f>
        <v>0</v>
      </c>
      <c r="E7" s="13">
        <v>0</v>
      </c>
      <c r="F7" s="13">
        <v>0</v>
      </c>
      <c r="G7" s="13">
        <f>D7-E7</f>
        <v>0</v>
      </c>
    </row>
    <row r="8" spans="1:7" x14ac:dyDescent="0.2">
      <c r="A8" s="14" t="s">
        <v>28</v>
      </c>
      <c r="B8" s="13">
        <v>0</v>
      </c>
      <c r="C8" s="13">
        <v>0</v>
      </c>
      <c r="D8" s="13">
        <f>B8+C8</f>
        <v>0</v>
      </c>
      <c r="E8" s="13">
        <v>0</v>
      </c>
      <c r="F8" s="13">
        <v>0</v>
      </c>
      <c r="G8" s="13">
        <f>D8-E8</f>
        <v>0</v>
      </c>
    </row>
    <row r="9" spans="1:7" x14ac:dyDescent="0.2">
      <c r="A9" s="15" t="s">
        <v>27</v>
      </c>
      <c r="B9" s="11">
        <f>SUM(B10:B17)</f>
        <v>2883188730.6899996</v>
      </c>
      <c r="C9" s="11">
        <f>SUM(C10:C17)</f>
        <v>182758743.00999975</v>
      </c>
      <c r="D9" s="11">
        <f>SUM(D10:D17)</f>
        <v>3065947473.6999998</v>
      </c>
      <c r="E9" s="11">
        <f>SUM(E10:E17)</f>
        <v>2798766625.0799999</v>
      </c>
      <c r="F9" s="11">
        <f>SUM(F10:F17)</f>
        <v>2782923147.5600004</v>
      </c>
      <c r="G9" s="11">
        <f>SUM(G10:G17)</f>
        <v>267180848.61999986</v>
      </c>
    </row>
    <row r="10" spans="1:7" x14ac:dyDescent="0.2">
      <c r="A10" s="14" t="s">
        <v>26</v>
      </c>
      <c r="B10" s="13">
        <v>2867992518.9899998</v>
      </c>
      <c r="C10" s="13">
        <v>179583396.45999974</v>
      </c>
      <c r="D10" s="13">
        <v>3047575915.4499998</v>
      </c>
      <c r="E10" s="13">
        <v>2780944107.96</v>
      </c>
      <c r="F10" s="13">
        <v>2765132742.5300002</v>
      </c>
      <c r="G10" s="13">
        <v>266631807.48999986</v>
      </c>
    </row>
    <row r="11" spans="1:7" x14ac:dyDescent="0.2">
      <c r="A11" s="14" t="s">
        <v>25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2" spans="1:7" x14ac:dyDescent="0.2">
      <c r="A12" s="14" t="s">
        <v>24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</row>
    <row r="13" spans="1:7" x14ac:dyDescent="0.2">
      <c r="A13" s="14" t="s">
        <v>23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x14ac:dyDescent="0.2">
      <c r="A14" s="14" t="s">
        <v>22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</row>
    <row r="15" spans="1:7" x14ac:dyDescent="0.2">
      <c r="A15" s="14" t="s">
        <v>21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</row>
    <row r="16" spans="1:7" x14ac:dyDescent="0.2">
      <c r="A16" s="14" t="s">
        <v>20</v>
      </c>
      <c r="B16" s="13">
        <v>15196211.700000003</v>
      </c>
      <c r="C16" s="13">
        <v>3175346.5500000031</v>
      </c>
      <c r="D16" s="13">
        <v>18371558.249999989</v>
      </c>
      <c r="E16" s="13">
        <v>17822517.11999999</v>
      </c>
      <c r="F16" s="13">
        <v>17790405.029999994</v>
      </c>
      <c r="G16" s="13">
        <v>549041.13</v>
      </c>
    </row>
    <row r="17" spans="1:7" x14ac:dyDescent="0.2">
      <c r="A17" s="14" t="s">
        <v>19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</row>
    <row r="18" spans="1:7" x14ac:dyDescent="0.2">
      <c r="A18" s="15" t="s">
        <v>18</v>
      </c>
      <c r="B18" s="11">
        <f>SUM(B19:B21)</f>
        <v>1528215927.9200017</v>
      </c>
      <c r="C18" s="11">
        <f>SUM(C19:C21)</f>
        <v>262791560.25999999</v>
      </c>
      <c r="D18" s="11">
        <f>SUM(D19:D21)</f>
        <v>1791007488.1800022</v>
      </c>
      <c r="E18" s="11">
        <f>SUM(E19:E21)</f>
        <v>1496487902.3600011</v>
      </c>
      <c r="F18" s="11">
        <f>SUM(F19:F21)</f>
        <v>1411568335.6300044</v>
      </c>
      <c r="G18" s="11">
        <f>SUM(G19:G21)</f>
        <v>294519585.81999999</v>
      </c>
    </row>
    <row r="19" spans="1:7" x14ac:dyDescent="0.2">
      <c r="A19" s="14" t="s">
        <v>17</v>
      </c>
      <c r="B19" s="13">
        <v>1476389470.1500018</v>
      </c>
      <c r="C19" s="13">
        <v>267014784.50999999</v>
      </c>
      <c r="D19" s="13">
        <v>1743404254.6600022</v>
      </c>
      <c r="E19" s="13">
        <v>1448903996.440001</v>
      </c>
      <c r="F19" s="13">
        <v>1364053559.0000043</v>
      </c>
      <c r="G19" s="13">
        <v>294500258.21999997</v>
      </c>
    </row>
    <row r="20" spans="1:7" x14ac:dyDescent="0.2">
      <c r="A20" s="14" t="s">
        <v>16</v>
      </c>
      <c r="B20" s="13">
        <v>51826457.770000011</v>
      </c>
      <c r="C20" s="13">
        <v>-4223224.25</v>
      </c>
      <c r="D20" s="13">
        <v>47603233.519999981</v>
      </c>
      <c r="E20" s="13">
        <v>47583905.919999979</v>
      </c>
      <c r="F20" s="13">
        <v>47514776.629999995</v>
      </c>
      <c r="G20" s="13">
        <v>19327.599999999991</v>
      </c>
    </row>
    <row r="21" spans="1:7" x14ac:dyDescent="0.2">
      <c r="A21" s="14" t="s">
        <v>15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7" x14ac:dyDescent="0.2">
      <c r="A22" s="15" t="s">
        <v>14</v>
      </c>
      <c r="B22" s="11">
        <f>SUM(B23:B24)</f>
        <v>0</v>
      </c>
      <c r="C22" s="11">
        <f>SUM(C23:C24)</f>
        <v>0</v>
      </c>
      <c r="D22" s="11">
        <f>SUM(D23:D24)</f>
        <v>0</v>
      </c>
      <c r="E22" s="11">
        <f>SUM(E23:E24)</f>
        <v>0</v>
      </c>
      <c r="F22" s="11">
        <f>SUM(F23:F24)</f>
        <v>0</v>
      </c>
      <c r="G22" s="11">
        <f>SUM(G23:G24)</f>
        <v>0</v>
      </c>
    </row>
    <row r="23" spans="1:7" x14ac:dyDescent="0.2">
      <c r="A23" s="14" t="s">
        <v>13</v>
      </c>
      <c r="B23" s="13">
        <v>0</v>
      </c>
      <c r="C23" s="13">
        <v>0</v>
      </c>
      <c r="D23" s="13">
        <f>B23+C23</f>
        <v>0</v>
      </c>
      <c r="E23" s="13">
        <v>0</v>
      </c>
      <c r="F23" s="13">
        <v>0</v>
      </c>
      <c r="G23" s="13">
        <f>D23-E23</f>
        <v>0</v>
      </c>
    </row>
    <row r="24" spans="1:7" x14ac:dyDescent="0.2">
      <c r="A24" s="14" t="s">
        <v>12</v>
      </c>
      <c r="B24" s="13">
        <v>0</v>
      </c>
      <c r="C24" s="13">
        <v>0</v>
      </c>
      <c r="D24" s="13">
        <f>B24+C24</f>
        <v>0</v>
      </c>
      <c r="E24" s="13">
        <v>0</v>
      </c>
      <c r="F24" s="13">
        <v>0</v>
      </c>
      <c r="G24" s="13">
        <f>D24-E24</f>
        <v>0</v>
      </c>
    </row>
    <row r="25" spans="1:7" x14ac:dyDescent="0.2">
      <c r="A25" s="15" t="s">
        <v>11</v>
      </c>
      <c r="B25" s="11">
        <f>SUM(B26:B29)</f>
        <v>0</v>
      </c>
      <c r="C25" s="11">
        <f>SUM(C26:C29)</f>
        <v>0</v>
      </c>
      <c r="D25" s="11">
        <f>SUM(D26:D29)</f>
        <v>0</v>
      </c>
      <c r="E25" s="11">
        <f>SUM(E26:E29)</f>
        <v>0</v>
      </c>
      <c r="F25" s="11">
        <f>SUM(F26:F29)</f>
        <v>0</v>
      </c>
      <c r="G25" s="11">
        <f>SUM(G26:G29)</f>
        <v>0</v>
      </c>
    </row>
    <row r="26" spans="1:7" x14ac:dyDescent="0.2">
      <c r="A26" s="14" t="s">
        <v>10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>D26-E26</f>
        <v>0</v>
      </c>
    </row>
    <row r="27" spans="1:7" x14ac:dyDescent="0.2">
      <c r="A27" s="14" t="s">
        <v>9</v>
      </c>
      <c r="B27" s="13">
        <v>0</v>
      </c>
      <c r="C27" s="13">
        <v>0</v>
      </c>
      <c r="D27" s="13">
        <f>B27+C27</f>
        <v>0</v>
      </c>
      <c r="E27" s="13">
        <v>0</v>
      </c>
      <c r="F27" s="13">
        <v>0</v>
      </c>
      <c r="G27" s="13">
        <f>D27-E27</f>
        <v>0</v>
      </c>
    </row>
    <row r="28" spans="1:7" x14ac:dyDescent="0.2">
      <c r="A28" s="14" t="s">
        <v>8</v>
      </c>
      <c r="B28" s="13">
        <v>0</v>
      </c>
      <c r="C28" s="13">
        <v>0</v>
      </c>
      <c r="D28" s="13">
        <f>B28+C28</f>
        <v>0</v>
      </c>
      <c r="E28" s="13">
        <v>0</v>
      </c>
      <c r="F28" s="13">
        <v>0</v>
      </c>
      <c r="G28" s="13">
        <f>D28-E28</f>
        <v>0</v>
      </c>
    </row>
    <row r="29" spans="1:7" x14ac:dyDescent="0.2">
      <c r="A29" s="14" t="s">
        <v>7</v>
      </c>
      <c r="B29" s="13">
        <v>0</v>
      </c>
      <c r="C29" s="13">
        <v>0</v>
      </c>
      <c r="D29" s="13">
        <f>B29+C29</f>
        <v>0</v>
      </c>
      <c r="E29" s="13">
        <v>0</v>
      </c>
      <c r="F29" s="13">
        <v>0</v>
      </c>
      <c r="G29" s="13">
        <f>D29-E29</f>
        <v>0</v>
      </c>
    </row>
    <row r="30" spans="1:7" x14ac:dyDescent="0.2">
      <c r="A30" s="15" t="s">
        <v>6</v>
      </c>
      <c r="B30" s="11">
        <f>SUM(B31)</f>
        <v>0</v>
      </c>
      <c r="C30" s="11">
        <f>SUM(C31)</f>
        <v>0</v>
      </c>
      <c r="D30" s="11">
        <f>SUM(D31)</f>
        <v>0</v>
      </c>
      <c r="E30" s="11">
        <f>SUM(E31)</f>
        <v>0</v>
      </c>
      <c r="F30" s="11">
        <f>SUM(F31)</f>
        <v>0</v>
      </c>
      <c r="G30" s="11">
        <f>SUM(G31)</f>
        <v>0</v>
      </c>
    </row>
    <row r="31" spans="1:7" x14ac:dyDescent="0.2">
      <c r="A31" s="14" t="s">
        <v>5</v>
      </c>
      <c r="B31" s="13">
        <v>0</v>
      </c>
      <c r="C31" s="13">
        <v>0</v>
      </c>
      <c r="D31" s="13">
        <f>B31+C31</f>
        <v>0</v>
      </c>
      <c r="E31" s="13">
        <v>0</v>
      </c>
      <c r="F31" s="13">
        <v>0</v>
      </c>
      <c r="G31" s="13">
        <f>D31-E31</f>
        <v>0</v>
      </c>
    </row>
    <row r="32" spans="1:7" x14ac:dyDescent="0.2">
      <c r="A32" s="12" t="s">
        <v>4</v>
      </c>
      <c r="B32" s="11">
        <v>0</v>
      </c>
      <c r="C32" s="11">
        <v>0</v>
      </c>
      <c r="D32" s="11">
        <f>B32+C32</f>
        <v>0</v>
      </c>
      <c r="E32" s="11">
        <v>0</v>
      </c>
      <c r="F32" s="11">
        <v>0</v>
      </c>
      <c r="G32" s="11">
        <f>D32-E32</f>
        <v>0</v>
      </c>
    </row>
    <row r="33" spans="1:7" x14ac:dyDescent="0.2">
      <c r="A33" s="12" t="s">
        <v>3</v>
      </c>
      <c r="B33" s="11">
        <v>0</v>
      </c>
      <c r="C33" s="11">
        <v>0</v>
      </c>
      <c r="D33" s="11">
        <f>B33+C33</f>
        <v>0</v>
      </c>
      <c r="E33" s="11">
        <v>0</v>
      </c>
      <c r="F33" s="11">
        <v>0</v>
      </c>
      <c r="G33" s="11">
        <f>D33-E33</f>
        <v>0</v>
      </c>
    </row>
    <row r="34" spans="1:7" x14ac:dyDescent="0.2">
      <c r="A34" s="12" t="s">
        <v>2</v>
      </c>
      <c r="B34" s="11">
        <v>0</v>
      </c>
      <c r="C34" s="11">
        <v>0</v>
      </c>
      <c r="D34" s="11">
        <f>B34+C34</f>
        <v>0</v>
      </c>
      <c r="E34" s="11">
        <v>0</v>
      </c>
      <c r="F34" s="11">
        <v>0</v>
      </c>
      <c r="G34" s="11">
        <f>D34-E34</f>
        <v>0</v>
      </c>
    </row>
    <row r="35" spans="1:7" x14ac:dyDescent="0.2">
      <c r="A35" s="10"/>
      <c r="B35" s="9"/>
      <c r="C35" s="9"/>
      <c r="D35" s="9"/>
      <c r="E35" s="9"/>
      <c r="F35" s="9"/>
      <c r="G35" s="9"/>
    </row>
    <row r="36" spans="1:7" x14ac:dyDescent="0.2">
      <c r="A36" s="8" t="s">
        <v>1</v>
      </c>
      <c r="B36" s="7">
        <f>+B5+B32+B33+B34</f>
        <v>4411404658.6100016</v>
      </c>
      <c r="C36" s="7">
        <f>+C5+C32+C33+C34</f>
        <v>445550303.26999974</v>
      </c>
      <c r="D36" s="7">
        <f>+D5+D32+D33+D34</f>
        <v>4856954961.880002</v>
      </c>
      <c r="E36" s="7">
        <f>+E5+E32+E33+E34</f>
        <v>4295254527.4400005</v>
      </c>
      <c r="F36" s="7">
        <f>+F5+F32+F33+F34</f>
        <v>4194491483.1900048</v>
      </c>
      <c r="G36" s="7">
        <f>+G5+G32+G33+G34</f>
        <v>561700434.43999982</v>
      </c>
    </row>
    <row r="38" spans="1:7" x14ac:dyDescent="0.2">
      <c r="A38" s="1" t="s">
        <v>0</v>
      </c>
    </row>
    <row r="45" spans="1:7" s="3" customFormat="1" x14ac:dyDescent="0.2">
      <c r="A45" s="6"/>
      <c r="B45" s="6"/>
      <c r="C45" s="6"/>
      <c r="D45" s="6"/>
      <c r="E45" s="5"/>
      <c r="F45" s="5"/>
      <c r="G45" s="4"/>
    </row>
    <row r="46" spans="1:7" s="3" customFormat="1" x14ac:dyDescent="0.2">
      <c r="A46" s="6"/>
      <c r="B46" s="6"/>
      <c r="C46" s="6"/>
      <c r="D46" s="6"/>
      <c r="E46" s="5"/>
      <c r="F46" s="5"/>
      <c r="G46" s="4"/>
    </row>
    <row r="47" spans="1:7" s="3" customFormat="1" x14ac:dyDescent="0.2">
      <c r="A47" s="6"/>
      <c r="B47" s="6"/>
      <c r="C47" s="6"/>
      <c r="D47" s="6"/>
      <c r="E47" s="5"/>
      <c r="F47" s="5"/>
      <c r="G47" s="4"/>
    </row>
    <row r="48" spans="1:7" s="3" customFormat="1" x14ac:dyDescent="0.2">
      <c r="A48" s="6"/>
      <c r="B48" s="6"/>
      <c r="C48" s="6"/>
      <c r="D48" s="6"/>
      <c r="E48" s="5"/>
      <c r="F48" s="5"/>
      <c r="G48" s="4"/>
    </row>
    <row r="49" spans="1:7" s="3" customFormat="1" x14ac:dyDescent="0.2">
      <c r="A49" s="6"/>
      <c r="B49" s="6"/>
      <c r="C49" s="6"/>
      <c r="D49" s="6"/>
      <c r="E49" s="5"/>
      <c r="F49" s="5"/>
      <c r="G49" s="4"/>
    </row>
    <row r="50" spans="1:7" s="3" customFormat="1" x14ac:dyDescent="0.2">
      <c r="A50" s="6"/>
      <c r="B50" s="6"/>
      <c r="C50" s="6"/>
      <c r="D50" s="6"/>
      <c r="E50" s="5"/>
      <c r="F50" s="5"/>
      <c r="G50" s="4"/>
    </row>
    <row r="51" spans="1:7" s="3" customFormat="1" x14ac:dyDescent="0.2">
      <c r="E51" s="4"/>
      <c r="F51" s="4"/>
      <c r="G51" s="4"/>
    </row>
    <row r="52" spans="1:7" s="3" customFormat="1" x14ac:dyDescent="0.2">
      <c r="E52" s="4"/>
      <c r="F52" s="4"/>
      <c r="G52" s="4"/>
    </row>
    <row r="53" spans="1:7" s="3" customFormat="1" x14ac:dyDescent="0.2">
      <c r="E53" s="4"/>
      <c r="F53" s="4"/>
      <c r="G53" s="4"/>
    </row>
    <row r="54" spans="1:7" s="3" customFormat="1" x14ac:dyDescent="0.2">
      <c r="E54" s="4"/>
      <c r="F54" s="4"/>
      <c r="G54" s="4"/>
    </row>
    <row r="55" spans="1:7" s="3" customFormat="1" x14ac:dyDescent="0.2">
      <c r="E55" s="4"/>
      <c r="F55" s="4"/>
      <c r="G55" s="4"/>
    </row>
  </sheetData>
  <sheetProtection formatCells="0" formatColumns="0" formatRows="0" autoFilter="0"/>
  <protectedRanges>
    <protectedRange sqref="A37:G44 A56:G65523" name="Rango1"/>
    <protectedRange sqref="B30:G30 B6:G6 A10:G17 B9:G9 A19:G21 B18:G18 A23:G24 B22:G22 A26:G29 B25:G25 A31:G31 A7:G8 D36:G36 A35:G35 B32:G34" name="Rango1_3"/>
    <protectedRange sqref="B4:G5" name="Rango1_2_2"/>
    <protectedRange sqref="A36:C36" name="Rango1_1_2"/>
    <protectedRange sqref="A51:G55 G45:G50" name="Rango1_1"/>
    <protectedRange sqref="A45:F50" name="Rango1_1_1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2026-02-27T19:11:11Z</dcterms:created>
  <dcterms:modified xsi:type="dcterms:W3CDTF">2026-02-27T19:11:18Z</dcterms:modified>
</cp:coreProperties>
</file>