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F:\Jefatura de Investigación\2018\Transparencia\PRODEP\Informes\"/>
    </mc:Choice>
  </mc:AlternateContent>
  <xr:revisionPtr revIDLastSave="0" documentId="13_ncr:1_{B53229D0-7CDA-4D43-B2D1-F14DD026184C}" xr6:coauthVersionLast="32" xr6:coauthVersionMax="32" xr10:uidLastSave="{00000000-0000-0000-0000-000000000000}"/>
  <bookViews>
    <workbookView xWindow="0" yWindow="0" windowWidth="24000" windowHeight="9735" xr2:uid="{00000000-000D-0000-FFFF-FFFF00000000}"/>
  </bookViews>
  <sheets>
    <sheet name="2001798-007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QRO101" localSheetId="0">'[1]32CCG94'!#REF!</definedName>
    <definedName name="_QRO101">'[1]32CCG94'!#REF!</definedName>
    <definedName name="_QRO96" localSheetId="0">'[1]32CCG94'!#REF!</definedName>
    <definedName name="_QRO96">'[1]32CCG94'!#REF!</definedName>
    <definedName name="_QRO97" localSheetId="0">'[1]32CCG94'!#REF!</definedName>
    <definedName name="_QRO97">'[1]32CCG94'!#REF!</definedName>
    <definedName name="_QRO98" localSheetId="0">'[1]32CCG94'!#REF!</definedName>
    <definedName name="_QRO98">'[1]32CCG94'!#REF!</definedName>
    <definedName name="_QRO99" localSheetId="0">'[1]32CCG94'!#REF!</definedName>
    <definedName name="_QRO99">'[1]32CCG94'!#REF!</definedName>
    <definedName name="A_impresión_IM" localSheetId="0">'[2]32CCG94'!#REF!</definedName>
    <definedName name="A_impresión_IM">'[3]32CCG94'!#REF!</definedName>
    <definedName name="_xlnm.Print_Area" localSheetId="0">'2001798-007 '!$A$1:$J$30</definedName>
    <definedName name="FWSRGSRWFG" localSheetId="0">'[3]32CCG94'!#REF!</definedName>
    <definedName name="FWSRGSRWFG">'[3]32CCG94'!#REF!</definedName>
    <definedName name="RANGO" localSheetId="0">#REF!</definedName>
    <definedName name="RANGO">#REF!</definedName>
    <definedName name="_xlnm.Print_Titles" localSheetId="0">'2001798-007 '!$A:$J,'2001798-007 '!$1:$9</definedName>
    <definedName name="Tulanc" localSheetId="0">#REF!</definedName>
    <definedName name="Tulanc">'[4]94-32-08'!#REF!</definedName>
    <definedName name="UABAC98" localSheetId="0">'[5]32CCG94'!#REF!</definedName>
    <definedName name="UABAC98">'[5]32CCG94'!#REF!</definedName>
    <definedName name="UABC95" localSheetId="0">'[6]32CCG94'!#REF!</definedName>
    <definedName name="UABC95">'[5]32CCG94'!#REF!</definedName>
    <definedName name="uabc96" localSheetId="0">'[5]32CCG94'!#REF!</definedName>
    <definedName name="uabc96">'[5]32CCG94'!#REF!</definedName>
    <definedName name="UABC97" localSheetId="0">'[5]32CCG94'!#REF!</definedName>
    <definedName name="UABC97">'[5]32CCG94'!#REF!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6" i="1"/>
  <c r="E15" i="1"/>
  <c r="I14" i="1"/>
  <c r="E14" i="1"/>
  <c r="E16" i="1"/>
  <c r="H18" i="1"/>
  <c r="G18" i="1"/>
  <c r="F18" i="1"/>
  <c r="D18" i="1"/>
  <c r="C18" i="1"/>
  <c r="E13" i="1"/>
  <c r="I13" i="1"/>
  <c r="I11" i="1" l="1"/>
  <c r="E11" i="1"/>
  <c r="I10" i="1"/>
  <c r="I18" i="1" s="1"/>
  <c r="E10" i="1"/>
  <c r="E18" i="1" s="1"/>
  <c r="J10" i="1" l="1"/>
  <c r="B11" i="1" s="1"/>
  <c r="J11" i="1" s="1"/>
  <c r="J12" i="1" s="1"/>
  <c r="B13" i="1" s="1"/>
  <c r="J13" i="1" s="1"/>
  <c r="B14" i="1" s="1"/>
  <c r="J14" i="1" s="1"/>
  <c r="B15" i="1" s="1"/>
  <c r="J15" i="1" s="1"/>
  <c r="B16" i="1" s="1"/>
  <c r="J16" i="1" s="1"/>
</calcChain>
</file>

<file path=xl/sharedStrings.xml><?xml version="1.0" encoding="utf-8"?>
<sst xmlns="http://schemas.openxmlformats.org/spreadsheetml/2006/main" count="38" uniqueCount="38">
  <si>
    <t>REPORTE DEL FIDEICOMISO</t>
  </si>
  <si>
    <t>12 UNIVERSIDAD DE GUANAJUATO</t>
  </si>
  <si>
    <t>Número de cuenta: 02001798-007 PRODEP</t>
  </si>
  <si>
    <t xml:space="preserve">Nombre de la Institución Bancaria: Banco Santander (Mèxico), S.A. </t>
  </si>
  <si>
    <t>MES</t>
  </si>
  <si>
    <t>ASIGNADO</t>
  </si>
  <si>
    <t>RENDIMIENTO BRUTO</t>
  </si>
  <si>
    <t>COSTO DEL FIDEICOMISO</t>
  </si>
  <si>
    <t>RENDIMIENTO NETO</t>
  </si>
  <si>
    <t>PAGO A FIDEICOMISARIOS</t>
  </si>
  <si>
    <t>TRASPASOS</t>
  </si>
  <si>
    <t>REINTEGROS</t>
  </si>
  <si>
    <t>EJERCIDO NETO</t>
  </si>
  <si>
    <t>SALDO</t>
  </si>
  <si>
    <t>( 1 )</t>
  </si>
  <si>
    <t>( 2 )</t>
  </si>
  <si>
    <t>( 3 )</t>
  </si>
  <si>
    <t>4 = 2-3</t>
  </si>
  <si>
    <t>( 5 )</t>
  </si>
  <si>
    <t>(6)</t>
  </si>
  <si>
    <t>( 7 )</t>
  </si>
  <si>
    <t>8 = 5+6-7</t>
  </si>
  <si>
    <t>9 = 1+4-8</t>
  </si>
  <si>
    <t>OCT - 2017</t>
  </si>
  <si>
    <t>NOV - 2017</t>
  </si>
  <si>
    <t>APORTACION DIC-2017</t>
  </si>
  <si>
    <t>DIC - 2017</t>
  </si>
  <si>
    <t>TOTAL</t>
  </si>
  <si>
    <t>DR. MAURO NAPSUCIALE MENDIVIL</t>
  </si>
  <si>
    <t xml:space="preserve">DR. LUIS FELIPE GUERRERO AGRIPINO
DR. LUIS FELIPE GUERRERO AGRIPINO
</t>
  </si>
  <si>
    <t xml:space="preserve">RESPONSABLE INSTITUCIONAL </t>
  </si>
  <si>
    <t>RECTOR GENERAL</t>
  </si>
  <si>
    <t>ENE - 2018</t>
  </si>
  <si>
    <t>FEB - 2018</t>
  </si>
  <si>
    <t>MAR - 2018</t>
  </si>
  <si>
    <t>Fecha de actualización :  31 de Marzo de 2018</t>
  </si>
  <si>
    <t>Ejercicio: 2017-2018</t>
  </si>
  <si>
    <t>RENDIMIENTO Y RECURSOS EJERCIDOS SEGÚN ESTADOS DE CUENTA DEL FIDEICOMISO CON CORTE AL:  31 DE MARZO DE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</si>
</sst>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;[Red]#,##0.00"/>
    <numFmt numFmtId="166" formatCode="#,##0.00_ ;[Red]\-#,##0.00\ 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Alignment="1"/>
    <xf numFmtId="15" fontId="1" fillId="0" borderId="12" xfId="0" quotePrefix="1" applyNumberFormat="1" applyFont="1" applyBorder="1"/>
    <xf numFmtId="4" fontId="0" fillId="0" borderId="13" xfId="0" applyNumberFormat="1" applyBorder="1"/>
    <xf numFmtId="4" fontId="0" fillId="0" borderId="13" xfId="1" applyNumberFormat="1" applyFont="1" applyBorder="1"/>
    <xf numFmtId="4" fontId="1" fillId="0" borderId="13" xfId="1" applyNumberFormat="1" applyFont="1" applyBorder="1"/>
    <xf numFmtId="4" fontId="0" fillId="0" borderId="14" xfId="0" applyNumberFormat="1" applyBorder="1"/>
    <xf numFmtId="4" fontId="4" fillId="0" borderId="0" xfId="0" applyNumberFormat="1" applyFont="1" applyBorder="1"/>
    <xf numFmtId="165" fontId="0" fillId="0" borderId="13" xfId="0" applyNumberFormat="1" applyBorder="1"/>
    <xf numFmtId="165" fontId="0" fillId="0" borderId="16" xfId="0" applyNumberFormat="1" applyBorder="1"/>
    <xf numFmtId="4" fontId="0" fillId="0" borderId="16" xfId="0" applyNumberFormat="1" applyBorder="1"/>
    <xf numFmtId="4" fontId="1" fillId="0" borderId="16" xfId="1" applyNumberFormat="1" applyFont="1" applyBorder="1"/>
    <xf numFmtId="4" fontId="0" fillId="0" borderId="17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65" fontId="2" fillId="0" borderId="18" xfId="0" applyNumberFormat="1" applyFont="1" applyBorder="1"/>
    <xf numFmtId="166" fontId="2" fillId="0" borderId="18" xfId="0" applyNumberFormat="1" applyFont="1" applyBorder="1"/>
    <xf numFmtId="165" fontId="2" fillId="0" borderId="0" xfId="0" applyNumberFormat="1" applyFont="1" applyBorder="1"/>
    <xf numFmtId="0" fontId="5" fillId="0" borderId="0" xfId="0" applyFont="1"/>
    <xf numFmtId="165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9" xfId="0" applyBorder="1" applyAlignment="1">
      <alignment horizontal="center"/>
    </xf>
    <xf numFmtId="0" fontId="2" fillId="0" borderId="0" xfId="0" applyFont="1" applyAlignment="1"/>
    <xf numFmtId="15" fontId="0" fillId="0" borderId="12" xfId="0" quotePrefix="1" applyNumberFormat="1" applyFont="1" applyBorder="1"/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15" fontId="0" fillId="0" borderId="15" xfId="0" quotePrefix="1" applyNumberFormat="1" applyFont="1" applyBorder="1"/>
    <xf numFmtId="0" fontId="2" fillId="0" borderId="1" xfId="0" applyFont="1" applyFill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0</xdr:rowOff>
    </xdr:from>
    <xdr:to>
      <xdr:col>1</xdr:col>
      <xdr:colOff>381000</xdr:colOff>
      <xdr:row>7</xdr:row>
      <xdr:rowOff>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552575"/>
          <a:ext cx="2019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0</xdr:row>
      <xdr:rowOff>38100</xdr:rowOff>
    </xdr:from>
    <xdr:to>
      <xdr:col>0</xdr:col>
      <xdr:colOff>1247775</xdr:colOff>
      <xdr:row>2</xdr:row>
      <xdr:rowOff>419100</xdr:rowOff>
    </xdr:to>
    <xdr:pic>
      <xdr:nvPicPr>
        <xdr:cNvPr id="3" name="3 Imagen" descr="ESCUDO_oficios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8100"/>
          <a:ext cx="971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S4\SYS\SEGUP\OSCAR_D\TRABAJO\12CCG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BAJO\12CCG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$NDS\.DGES4_SYS3.dges\TRABAJO\12CCG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$NDS\.DGES4_SYS3.dges\TRABAJO\FOMES9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$NDS\.DGES4_SYS3.dges\SEGUP\OSCAR_D\TRABAJO\12CCG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EGUP/OSCAR_D/TRABAJO/12CCG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CCG94"/>
      <sheetName val="93-01-07"/>
      <sheetName val="93-02-08"/>
      <sheetName val="04CCG93"/>
      <sheetName val="93-11-11"/>
      <sheetName val="93-12-07"/>
      <sheetName val="17CCG93"/>
      <sheetName val="93-20-07"/>
      <sheetName val="94-20-06"/>
      <sheetName val="93-25-06"/>
      <sheetName val="94-25-03"/>
      <sheetName val="27CCG94"/>
      <sheetName val="93-28-07"/>
      <sheetName val="28-07-93"/>
      <sheetName val="93-29-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-01-07"/>
      <sheetName val="93-02-08"/>
      <sheetName val="04CCG93"/>
      <sheetName val="93-11-11"/>
      <sheetName val="93-12-07"/>
      <sheetName val="17CCG93"/>
      <sheetName val="93-20-07"/>
      <sheetName val="94-20-06"/>
      <sheetName val="93-25-06"/>
      <sheetName val="94-25-03"/>
      <sheetName val="27CCG94"/>
      <sheetName val="93-28-07"/>
      <sheetName val="28-07-93"/>
      <sheetName val="93-29-11"/>
      <sheetName val="32CCG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-01-07"/>
      <sheetName val="93-02-08"/>
      <sheetName val="04CCG93"/>
      <sheetName val="93-11-11"/>
      <sheetName val="93-12-07"/>
      <sheetName val="17CCG93"/>
      <sheetName val="93-20-07"/>
      <sheetName val="94-20-06"/>
      <sheetName val="93-25-06"/>
      <sheetName val="94-25-03"/>
      <sheetName val="27CCG94"/>
      <sheetName val="93-28-07"/>
      <sheetName val="28-07-93"/>
      <sheetName val="93-29-11"/>
      <sheetName val="32CCG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4-32-08"/>
      <sheetName val="FOMES94"/>
      <sheetName val="94-01-09"/>
      <sheetName val="94-01-09 (2)"/>
      <sheetName val="Falt-Ags-Fom'94"/>
      <sheetName val="94-02-07"/>
      <sheetName val="94-02-07 (2)"/>
      <sheetName val="94-03-04"/>
      <sheetName val="94-04-04"/>
      <sheetName val="94-05-02"/>
      <sheetName val="94-06-03"/>
      <sheetName val="94-06-03 (2)"/>
      <sheetName val="94-07-06"/>
      <sheetName val="94-07-06 (2)"/>
      <sheetName val="94-07-06 (3)"/>
      <sheetName val="94-08-07"/>
      <sheetName val="FF-94-08-07"/>
      <sheetName val="FF-94-08-07 (2)"/>
      <sheetName val="94-09-08"/>
      <sheetName val="94-09-08 (2)"/>
      <sheetName val="94-10-07"/>
      <sheetName val="CD.JUAREZ"/>
      <sheetName val="94-11-05"/>
      <sheetName val="94-12-08"/>
      <sheetName val="94-13-04"/>
      <sheetName val="94-14-06"/>
      <sheetName val="94-15-10"/>
      <sheetName val="GUADALAJARA"/>
      <sheetName val="94-16-07"/>
      <sheetName val="94-17-05"/>
      <sheetName val="94-18-05"/>
      <sheetName val="94-18-05 (2)"/>
      <sheetName val="94-19-04"/>
      <sheetName val="94-20-06"/>
      <sheetName val="94-21-06"/>
      <sheetName val="94-21-06-A"/>
      <sheetName val="94-22-07"/>
      <sheetName val="94-22-07 (2)"/>
      <sheetName val="94-24-09"/>
      <sheetName val="SLP"/>
      <sheetName val="94-24-09 (2)"/>
      <sheetName val="FFSLP94"/>
      <sheetName val="SLPRES94"/>
      <sheetName val="94-25-03"/>
      <sheetName val="94-26-07"/>
      <sheetName val="94-27-04"/>
      <sheetName val="94-28-07"/>
      <sheetName val="94-29-04"/>
      <sheetName val="94-30-04"/>
      <sheetName val="94-31-03"/>
      <sheetName val="94-04-04 (2)"/>
      <sheetName val="FalYuc95"/>
      <sheetName val="94-32-08 (2)"/>
      <sheetName val="94-33-06"/>
      <sheetName val="94-34-05"/>
      <sheetName val="94-35-05"/>
      <sheetName val="94-36-03"/>
      <sheetName val="94-39-04"/>
      <sheetName val="94-40-03"/>
      <sheetName val="94-41-08"/>
      <sheetName val="94-42-06"/>
      <sheetName val="94-43-03"/>
      <sheetName val="94-44-03"/>
      <sheetName val="94-45-03"/>
      <sheetName val="94-46-04"/>
      <sheetName val="94-47-06"/>
      <sheetName val="SON94CL"/>
      <sheetName val="FOMES-27-94"/>
      <sheetName val="94-23-05"/>
      <sheetName val="96-61-05"/>
      <sheetName val="Hoja1"/>
      <sheetName val="Hoja2"/>
      <sheetName val="Hoja3"/>
      <sheetName val="94-02-07 "/>
      <sheetName val="COMPARATIVO-PROMEP96"/>
      <sheetName val="ANEXO&quot;B&quot; 9701PROM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 refreshError="1"/>
      <sheetData sheetId="73"/>
      <sheetData sheetId="74"/>
      <sheetData sheetId="7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-01-07"/>
      <sheetName val="93-02-08"/>
      <sheetName val="04CCG93"/>
      <sheetName val="93-11-11"/>
      <sheetName val="93-12-07"/>
      <sheetName val="17CCG93"/>
      <sheetName val="93-20-07"/>
      <sheetName val="94-20-06"/>
      <sheetName val="93-25-06"/>
      <sheetName val="94-25-03"/>
      <sheetName val="27CCG94"/>
      <sheetName val="93-28-07"/>
      <sheetName val="28-07-93"/>
      <sheetName val="93-29-11"/>
      <sheetName val="32CCG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3-01-07"/>
      <sheetName val="93-02-08"/>
      <sheetName val="04CCG93"/>
      <sheetName val="93-11-11"/>
      <sheetName val="93-12-07"/>
      <sheetName val="17CCG93"/>
      <sheetName val="93-20-07"/>
      <sheetName val="94-20-06"/>
      <sheetName val="93-25-06"/>
      <sheetName val="94-25-03"/>
      <sheetName val="27CCG94"/>
      <sheetName val="93-28-07"/>
      <sheetName val="28-07-93"/>
      <sheetName val="93-29-11"/>
      <sheetName val="32CCG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GridLines="0" tabSelected="1" zoomScaleNormal="100" workbookViewId="0">
      <pane ySplit="9" topLeftCell="A10" activePane="bottomLeft" state="frozen"/>
      <selection pane="bottomLeft" activeCell="J18" sqref="J18"/>
    </sheetView>
  </sheetViews>
  <sheetFormatPr baseColWidth="10" defaultRowHeight="12.75" x14ac:dyDescent="0.2"/>
  <cols>
    <col min="1" max="1" width="28.140625" customWidth="1"/>
    <col min="2" max="4" width="15.7109375" customWidth="1"/>
    <col min="5" max="5" width="14.42578125" customWidth="1"/>
    <col min="6" max="6" width="17.7109375" customWidth="1"/>
    <col min="7" max="7" width="15.28515625" customWidth="1"/>
    <col min="8" max="8" width="14.140625" customWidth="1"/>
    <col min="9" max="9" width="15" customWidth="1"/>
    <col min="10" max="10" width="18.5703125" customWidth="1"/>
    <col min="11" max="11" width="17.28515625" bestFit="1" customWidth="1"/>
    <col min="12" max="12" width="12.7109375" bestFit="1" customWidth="1"/>
  </cols>
  <sheetData>
    <row r="1" spans="1:11" x14ac:dyDescent="0.2">
      <c r="A1" s="1"/>
      <c r="B1" s="2"/>
      <c r="C1" s="2"/>
      <c r="D1" s="2"/>
      <c r="E1" s="2"/>
      <c r="F1" s="2"/>
      <c r="G1" s="2"/>
      <c r="H1" s="2"/>
      <c r="I1" s="2"/>
      <c r="J1" s="3"/>
    </row>
    <row r="2" spans="1:11" ht="15.75" x14ac:dyDescent="0.2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9"/>
    </row>
    <row r="3" spans="1:11" ht="38.25" customHeight="1" x14ac:dyDescent="0.2">
      <c r="A3" s="4"/>
      <c r="B3" s="5"/>
      <c r="C3" s="5"/>
      <c r="D3" s="5"/>
      <c r="E3" s="5"/>
      <c r="F3" s="5"/>
      <c r="G3" s="5"/>
      <c r="H3" s="5"/>
      <c r="I3" s="5"/>
      <c r="J3" s="6" t="s">
        <v>36</v>
      </c>
    </row>
    <row r="4" spans="1:11" x14ac:dyDescent="0.2">
      <c r="A4" s="40" t="s">
        <v>1</v>
      </c>
      <c r="B4" s="41"/>
      <c r="C4" s="41"/>
      <c r="D4" s="41"/>
      <c r="E4" s="41"/>
      <c r="F4" s="41"/>
      <c r="G4" s="41"/>
      <c r="H4" s="41"/>
      <c r="I4" s="41"/>
      <c r="J4" s="42"/>
    </row>
    <row r="5" spans="1:11" ht="14.25" customHeight="1" x14ac:dyDescent="0.2">
      <c r="A5" s="43" t="s">
        <v>2</v>
      </c>
      <c r="B5" s="23"/>
      <c r="C5" s="23"/>
      <c r="D5" s="23"/>
      <c r="E5" s="23"/>
      <c r="F5" s="23"/>
      <c r="G5" s="23"/>
      <c r="H5" s="23"/>
      <c r="I5" s="23"/>
      <c r="J5" s="44"/>
    </row>
    <row r="6" spans="1:11" ht="14.25" customHeight="1" x14ac:dyDescent="0.2">
      <c r="A6" s="45" t="s">
        <v>3</v>
      </c>
      <c r="B6" s="7"/>
      <c r="C6" s="7"/>
      <c r="D6" s="7"/>
      <c r="E6" s="7"/>
      <c r="F6" s="7"/>
      <c r="G6" s="7"/>
      <c r="H6" s="7"/>
      <c r="I6" s="7"/>
      <c r="J6" s="44" t="s">
        <v>35</v>
      </c>
    </row>
    <row r="7" spans="1:11" ht="14.25" customHeight="1" thickBot="1" x14ac:dyDescent="0.25">
      <c r="A7" s="50" t="s">
        <v>37</v>
      </c>
      <c r="B7" s="51"/>
      <c r="C7" s="51"/>
      <c r="D7" s="51"/>
      <c r="E7" s="51"/>
      <c r="F7" s="51"/>
      <c r="G7" s="51"/>
      <c r="H7" s="51"/>
      <c r="I7" s="51"/>
      <c r="J7" s="52"/>
    </row>
    <row r="8" spans="1:11" ht="38.25" x14ac:dyDescent="0.2">
      <c r="A8" s="8" t="s">
        <v>4</v>
      </c>
      <c r="B8" s="9" t="s">
        <v>5</v>
      </c>
      <c r="C8" s="9" t="s">
        <v>6</v>
      </c>
      <c r="D8" s="9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10" t="s">
        <v>13</v>
      </c>
      <c r="K8" s="11"/>
    </row>
    <row r="9" spans="1:11" x14ac:dyDescent="0.2">
      <c r="A9" s="37"/>
      <c r="B9" s="36" t="s">
        <v>14</v>
      </c>
      <c r="C9" s="36" t="s">
        <v>15</v>
      </c>
      <c r="D9" s="36" t="s">
        <v>16</v>
      </c>
      <c r="E9" s="36" t="s">
        <v>17</v>
      </c>
      <c r="F9" s="36" t="s">
        <v>18</v>
      </c>
      <c r="G9" s="36" t="s">
        <v>19</v>
      </c>
      <c r="H9" s="36" t="s">
        <v>20</v>
      </c>
      <c r="I9" s="36" t="s">
        <v>21</v>
      </c>
      <c r="J9" s="38" t="s">
        <v>22</v>
      </c>
      <c r="K9" s="11"/>
    </row>
    <row r="10" spans="1:11" ht="23.1" customHeight="1" x14ac:dyDescent="0.2">
      <c r="A10" s="12" t="s">
        <v>23</v>
      </c>
      <c r="B10" s="13">
        <v>23101129</v>
      </c>
      <c r="C10" s="14">
        <v>58803.930000000008</v>
      </c>
      <c r="D10" s="15">
        <v>0</v>
      </c>
      <c r="E10" s="13">
        <f>+C10-D10</f>
        <v>58803.930000000008</v>
      </c>
      <c r="F10" s="15">
        <v>0</v>
      </c>
      <c r="G10" s="15">
        <v>0</v>
      </c>
      <c r="H10" s="15">
        <v>0</v>
      </c>
      <c r="I10" s="13">
        <f>+G10+F10-H10</f>
        <v>0</v>
      </c>
      <c r="J10" s="16">
        <f>+B10+E10-I10</f>
        <v>23159932.93</v>
      </c>
      <c r="K10" s="17"/>
    </row>
    <row r="11" spans="1:11" ht="23.1" customHeight="1" x14ac:dyDescent="0.2">
      <c r="A11" s="12" t="s">
        <v>24</v>
      </c>
      <c r="B11" s="18">
        <f>+J10</f>
        <v>23159932.93</v>
      </c>
      <c r="C11" s="15">
        <v>124627.83000000002</v>
      </c>
      <c r="D11" s="15">
        <v>9736.3700000000008</v>
      </c>
      <c r="E11" s="13">
        <f>+C11-D11</f>
        <v>114891.46000000002</v>
      </c>
      <c r="F11" s="13">
        <v>2061000</v>
      </c>
      <c r="G11" s="15">
        <v>0</v>
      </c>
      <c r="H11" s="15">
        <v>0</v>
      </c>
      <c r="I11" s="13">
        <f>+G11+F11-H11</f>
        <v>2061000</v>
      </c>
      <c r="J11" s="16">
        <f>+B11+E11-I11</f>
        <v>21213824.390000001</v>
      </c>
      <c r="K11" s="17"/>
    </row>
    <row r="12" spans="1:11" ht="23.1" customHeight="1" x14ac:dyDescent="0.2">
      <c r="A12" s="12" t="s">
        <v>25</v>
      </c>
      <c r="B12" s="18">
        <v>1000000</v>
      </c>
      <c r="C12" s="15">
        <v>0</v>
      </c>
      <c r="D12" s="15">
        <v>0</v>
      </c>
      <c r="E12" s="13">
        <v>0</v>
      </c>
      <c r="F12" s="13">
        <v>0</v>
      </c>
      <c r="G12" s="15">
        <v>0</v>
      </c>
      <c r="H12" s="15">
        <v>0</v>
      </c>
      <c r="I12" s="13">
        <v>0</v>
      </c>
      <c r="J12" s="16">
        <f>J11+B12</f>
        <v>22213824.390000001</v>
      </c>
      <c r="K12" s="17"/>
    </row>
    <row r="13" spans="1:11" ht="23.1" customHeight="1" x14ac:dyDescent="0.2">
      <c r="A13" s="12" t="s">
        <v>26</v>
      </c>
      <c r="B13" s="18">
        <f>+J12</f>
        <v>22213824.390000001</v>
      </c>
      <c r="C13" s="13">
        <v>125033.95</v>
      </c>
      <c r="D13" s="15">
        <v>5614.4</v>
      </c>
      <c r="E13" s="13">
        <f>+C13-D13</f>
        <v>119419.55</v>
      </c>
      <c r="F13" s="13">
        <v>692214.93</v>
      </c>
      <c r="G13" s="15">
        <v>0</v>
      </c>
      <c r="H13" s="15">
        <v>0</v>
      </c>
      <c r="I13" s="13">
        <f>+G13+F13-H13</f>
        <v>692214.93</v>
      </c>
      <c r="J13" s="16">
        <f>+B13+E13-I13</f>
        <v>21641029.010000002</v>
      </c>
      <c r="K13" s="17"/>
    </row>
    <row r="14" spans="1:11" ht="23.1" customHeight="1" x14ac:dyDescent="0.2">
      <c r="A14" s="35" t="s">
        <v>32</v>
      </c>
      <c r="B14" s="18">
        <f t="shared" ref="B14:B16" si="0">+J13</f>
        <v>21641029.010000002</v>
      </c>
      <c r="C14" s="13">
        <v>127619.1</v>
      </c>
      <c r="D14" s="15">
        <v>2412.8000000000002</v>
      </c>
      <c r="E14" s="13">
        <f t="shared" ref="E14:E16" si="1">+C14-D14</f>
        <v>125206.3</v>
      </c>
      <c r="F14" s="13">
        <v>187159.61</v>
      </c>
      <c r="G14" s="15">
        <v>0</v>
      </c>
      <c r="H14" s="15">
        <v>0</v>
      </c>
      <c r="I14" s="13">
        <f>+G14+F14-H14</f>
        <v>187159.61</v>
      </c>
      <c r="J14" s="16">
        <f t="shared" ref="J14:J16" si="2">+B14+E14-I14</f>
        <v>21579075.700000003</v>
      </c>
      <c r="K14" s="17"/>
    </row>
    <row r="15" spans="1:11" ht="23.1" customHeight="1" x14ac:dyDescent="0.2">
      <c r="A15" s="35" t="s">
        <v>33</v>
      </c>
      <c r="B15" s="18">
        <f t="shared" si="0"/>
        <v>21579075.700000003</v>
      </c>
      <c r="C15" s="13">
        <v>116354.86</v>
      </c>
      <c r="D15" s="15">
        <v>6890.4</v>
      </c>
      <c r="E15" s="13">
        <f t="shared" si="1"/>
        <v>109464.46</v>
      </c>
      <c r="F15" s="13">
        <v>734749.53</v>
      </c>
      <c r="G15" s="15">
        <v>0</v>
      </c>
      <c r="H15" s="15">
        <v>0</v>
      </c>
      <c r="I15" s="13">
        <f t="shared" ref="I15:I16" si="3">+G15+F15-H15</f>
        <v>734749.53</v>
      </c>
      <c r="J15" s="16">
        <f t="shared" si="2"/>
        <v>20953790.630000003</v>
      </c>
      <c r="K15" s="17"/>
    </row>
    <row r="16" spans="1:11" ht="23.1" customHeight="1" thickBot="1" x14ac:dyDescent="0.25">
      <c r="A16" s="39" t="s">
        <v>34</v>
      </c>
      <c r="B16" s="19">
        <f t="shared" si="0"/>
        <v>20953790.630000003</v>
      </c>
      <c r="C16" s="20">
        <v>125602.84</v>
      </c>
      <c r="D16" s="21">
        <v>7598</v>
      </c>
      <c r="E16" s="20">
        <f t="shared" si="1"/>
        <v>118004.84</v>
      </c>
      <c r="F16" s="20">
        <v>892924.2</v>
      </c>
      <c r="G16" s="21">
        <v>0</v>
      </c>
      <c r="H16" s="21">
        <v>0</v>
      </c>
      <c r="I16" s="20">
        <f t="shared" si="3"/>
        <v>892924.2</v>
      </c>
      <c r="J16" s="22">
        <f t="shared" si="2"/>
        <v>20178871.270000003</v>
      </c>
      <c r="K16" s="17"/>
    </row>
    <row r="17" spans="1:11" ht="15" customHeight="1" thickBot="1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</row>
    <row r="18" spans="1:11" ht="20.100000000000001" customHeight="1" thickBot="1" x14ac:dyDescent="0.25">
      <c r="A18" s="24"/>
      <c r="B18" s="25" t="s">
        <v>27</v>
      </c>
      <c r="C18" s="26">
        <f t="shared" ref="C18:I18" si="4">SUM(C10:C16)</f>
        <v>678042.51</v>
      </c>
      <c r="D18" s="26">
        <f t="shared" si="4"/>
        <v>32251.97</v>
      </c>
      <c r="E18" s="26">
        <f t="shared" si="4"/>
        <v>645790.53999999992</v>
      </c>
      <c r="F18" s="26">
        <f t="shared" si="4"/>
        <v>4568048.2700000005</v>
      </c>
      <c r="G18" s="26">
        <f t="shared" si="4"/>
        <v>0</v>
      </c>
      <c r="H18" s="26">
        <f t="shared" si="4"/>
        <v>0</v>
      </c>
      <c r="I18" s="27">
        <f t="shared" si="4"/>
        <v>4568048.2700000005</v>
      </c>
      <c r="J18" s="23"/>
    </row>
    <row r="19" spans="1:11" ht="20.100000000000001" customHeight="1" x14ac:dyDescent="0.2">
      <c r="A19" s="24"/>
      <c r="B19" s="25"/>
      <c r="C19" s="28"/>
      <c r="D19" s="28"/>
      <c r="E19" s="28"/>
      <c r="F19" s="28"/>
      <c r="G19" s="28"/>
      <c r="H19" s="28"/>
      <c r="I19" s="28"/>
      <c r="J19" s="23"/>
    </row>
    <row r="20" spans="1:11" ht="20.100000000000001" customHeight="1" x14ac:dyDescent="0.2">
      <c r="A20" s="24"/>
      <c r="B20" s="25"/>
      <c r="C20" s="28"/>
      <c r="D20" s="28"/>
      <c r="E20" s="28"/>
      <c r="F20" s="28"/>
      <c r="G20" s="28"/>
      <c r="H20" s="28"/>
      <c r="I20" s="28"/>
      <c r="J20" s="23"/>
    </row>
    <row r="21" spans="1:11" ht="20.100000000000001" customHeight="1" x14ac:dyDescent="0.2">
      <c r="A21" s="24"/>
      <c r="B21" s="25"/>
      <c r="C21" s="28"/>
      <c r="D21" s="28"/>
      <c r="E21" s="28"/>
      <c r="F21" s="28"/>
      <c r="G21" s="28"/>
      <c r="H21" s="28"/>
      <c r="I21" s="28"/>
      <c r="J21" s="23"/>
    </row>
    <row r="22" spans="1:11" ht="20.100000000000001" customHeight="1" x14ac:dyDescent="0.2">
      <c r="A22" s="24"/>
      <c r="B22" s="25"/>
      <c r="C22" s="28"/>
      <c r="D22" s="28"/>
      <c r="E22" s="28"/>
      <c r="F22" s="28"/>
      <c r="G22" s="28"/>
      <c r="H22" s="28"/>
      <c r="I22" s="28"/>
      <c r="J22" s="23"/>
    </row>
    <row r="23" spans="1:11" ht="20.100000000000001" customHeight="1" x14ac:dyDescent="0.2">
      <c r="A23" s="24"/>
      <c r="B23" s="25"/>
      <c r="C23" s="28"/>
      <c r="D23" s="28"/>
      <c r="E23" s="28"/>
      <c r="F23" s="28"/>
      <c r="G23" s="28"/>
      <c r="H23" s="28"/>
      <c r="I23" s="28"/>
      <c r="J23" s="23"/>
    </row>
    <row r="24" spans="1:11" ht="20.100000000000001" customHeight="1" x14ac:dyDescent="0.2">
      <c r="A24" s="24"/>
      <c r="B24" s="25"/>
      <c r="C24" s="28"/>
      <c r="D24" s="28"/>
      <c r="E24" s="28"/>
      <c r="F24" s="28"/>
      <c r="G24" s="28"/>
      <c r="H24" s="28"/>
      <c r="I24" s="28"/>
      <c r="J24" s="23"/>
    </row>
    <row r="26" spans="1:11" x14ac:dyDescent="0.2">
      <c r="A26" s="29"/>
      <c r="I26" s="30"/>
    </row>
    <row r="27" spans="1:11" x14ac:dyDescent="0.2">
      <c r="A27" s="29"/>
      <c r="B27" s="31"/>
      <c r="C27" s="23"/>
      <c r="D27" s="23"/>
      <c r="F27" s="31"/>
      <c r="G27" s="31"/>
      <c r="I27" s="32"/>
    </row>
    <row r="28" spans="1:11" ht="13.5" thickBot="1" x14ac:dyDescent="0.25">
      <c r="A28" s="53"/>
      <c r="B28" s="53"/>
      <c r="G28" s="24"/>
      <c r="I28" s="33"/>
      <c r="J28" s="33"/>
    </row>
    <row r="29" spans="1:11" x14ac:dyDescent="0.2">
      <c r="A29" s="46" t="s">
        <v>28</v>
      </c>
      <c r="B29" s="46"/>
      <c r="D29" s="34"/>
      <c r="G29" s="34"/>
      <c r="H29" s="34"/>
      <c r="I29" s="54" t="s">
        <v>29</v>
      </c>
      <c r="J29" s="46"/>
    </row>
    <row r="30" spans="1:11" x14ac:dyDescent="0.2">
      <c r="A30" s="46" t="s">
        <v>30</v>
      </c>
      <c r="B30" s="46"/>
      <c r="D30" s="34"/>
      <c r="E30" s="46"/>
      <c r="F30" s="46"/>
      <c r="G30" s="34"/>
      <c r="H30" s="34"/>
      <c r="I30" s="46" t="s">
        <v>31</v>
      </c>
      <c r="J30" s="46"/>
    </row>
  </sheetData>
  <mergeCells count="8">
    <mergeCell ref="A30:B30"/>
    <mergeCell ref="E30:F30"/>
    <mergeCell ref="I30:J30"/>
    <mergeCell ref="A2:J2"/>
    <mergeCell ref="A7:J7"/>
    <mergeCell ref="A28:B28"/>
    <mergeCell ref="A29:B29"/>
    <mergeCell ref="I29:J29"/>
  </mergeCells>
  <printOptions horizontalCentered="1"/>
  <pageMargins left="3.937007874015748E-2" right="3.937007874015748E-2" top="1.3779527559055118" bottom="0.39370078740157483" header="0" footer="0"/>
  <pageSetup scale="75" orientation="landscape" r:id="rId1"/>
  <headerFooter alignWithMargins="0"/>
  <rowBreaks count="1" manualBreakCount="1">
    <brk id="3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2001798-007 </vt:lpstr>
      <vt:lpstr>'2001798-007 '!Área_de_impresión</vt:lpstr>
      <vt:lpstr>'2001798-007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Cacique</dc:creator>
  <cp:lastModifiedBy>DAIP</cp:lastModifiedBy>
  <cp:lastPrinted>2018-04-24T22:47:51Z</cp:lastPrinted>
  <dcterms:created xsi:type="dcterms:W3CDTF">2018-04-24T19:52:58Z</dcterms:created>
  <dcterms:modified xsi:type="dcterms:W3CDTF">2018-05-04T17:23:48Z</dcterms:modified>
</cp:coreProperties>
</file>